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495" tabRatio="511" activeTab="3"/>
  </bookViews>
  <sheets>
    <sheet name="PL" sheetId="1" r:id="rId1"/>
    <sheet name="BS" sheetId="2" r:id="rId2"/>
    <sheet name="Statement" sheetId="3" r:id="rId3"/>
    <sheet name="CF" sheetId="4" r:id="rId4"/>
  </sheets>
  <definedNames>
    <definedName name="_xlnm.Print_Area" localSheetId="1">'BS'!$A$1:$D$59</definedName>
    <definedName name="_xlnm.Print_Area" localSheetId="3">'CF'!$A$1:$D$53</definedName>
    <definedName name="_xlnm.Print_Area" localSheetId="0">'PL'!$A$1:$H$54</definedName>
    <definedName name="_xlnm.Print_Area" localSheetId="2">'Statement'!$A$1:$H$61</definedName>
  </definedNames>
  <calcPr fullCalcOnLoad="1"/>
</workbook>
</file>

<file path=xl/sharedStrings.xml><?xml version="1.0" encoding="utf-8"?>
<sst xmlns="http://schemas.openxmlformats.org/spreadsheetml/2006/main" count="181" uniqueCount="120">
  <si>
    <t>(Incorporated in Malaysia)</t>
  </si>
  <si>
    <t>CONDENSED CONSOLIDATED INCOME STATEMENTS</t>
  </si>
  <si>
    <t>Individual Quarter</t>
  </si>
  <si>
    <t xml:space="preserve">Current year </t>
  </si>
  <si>
    <t xml:space="preserve">quarter </t>
  </si>
  <si>
    <t>RM'000</t>
  </si>
  <si>
    <t>to date</t>
  </si>
  <si>
    <t xml:space="preserve">Preceding year </t>
  </si>
  <si>
    <t>Revenue</t>
  </si>
  <si>
    <t>Finance Costs</t>
  </si>
  <si>
    <t>Operating Expenses</t>
  </si>
  <si>
    <t>Other Operating Income</t>
  </si>
  <si>
    <t>Profit before tax</t>
  </si>
  <si>
    <t>Taxation</t>
  </si>
  <si>
    <t>Attributable to:</t>
  </si>
  <si>
    <t xml:space="preserve">   Equity holders of the parent</t>
  </si>
  <si>
    <t xml:space="preserve">   Minority Interest</t>
  </si>
  <si>
    <t>CONDENSED CONSOLIDATED BALANCE SHEETS</t>
  </si>
  <si>
    <t xml:space="preserve">Audited As At </t>
  </si>
  <si>
    <t>EPS - Basic (sen)</t>
  </si>
  <si>
    <t>ASSETS</t>
  </si>
  <si>
    <t>Non-current assets</t>
  </si>
  <si>
    <t>The figures have not been audited</t>
  </si>
  <si>
    <t>Cumulative quarter</t>
  </si>
  <si>
    <t>Preceding year</t>
  </si>
  <si>
    <t>Property, plant and equipment</t>
  </si>
  <si>
    <t>Investments in associates</t>
  </si>
  <si>
    <t>Intangible assets</t>
  </si>
  <si>
    <t>Other investments</t>
  </si>
  <si>
    <t>Deferred tax assets</t>
  </si>
  <si>
    <t>Current assets</t>
  </si>
  <si>
    <t>Inventories</t>
  </si>
  <si>
    <t>Cash and cash equivalents</t>
  </si>
  <si>
    <t>TOTAL ASSETS</t>
  </si>
  <si>
    <t>Share of profit of associates</t>
  </si>
  <si>
    <t>EQUITY AND LIABILITIES</t>
  </si>
  <si>
    <t>Share capital</t>
  </si>
  <si>
    <t>Reserves</t>
  </si>
  <si>
    <t>Minority interest</t>
  </si>
  <si>
    <t>Total equity</t>
  </si>
  <si>
    <t>Deferred tax liabilities</t>
  </si>
  <si>
    <t>Current liabilities</t>
  </si>
  <si>
    <t>Total liabilities</t>
  </si>
  <si>
    <t>TOTAL EQUITY AND LIABILITIES</t>
  </si>
  <si>
    <t>CONDENSED CONSOLIDATED STATEMENTS OF CHANGES IN EQUITY</t>
  </si>
  <si>
    <t>Share</t>
  </si>
  <si>
    <t>Capital</t>
  </si>
  <si>
    <t xml:space="preserve">Distributable </t>
  </si>
  <si>
    <t xml:space="preserve">Total </t>
  </si>
  <si>
    <t xml:space="preserve">Minority </t>
  </si>
  <si>
    <t>Total</t>
  </si>
  <si>
    <t>Equity</t>
  </si>
  <si>
    <t>Reserve</t>
  </si>
  <si>
    <t>CONDENSED CONSOLIDATED CASH FLOW STATEMENTS</t>
  </si>
  <si>
    <t>Non-cash items and non operating item</t>
  </si>
  <si>
    <t>Operating profit before changes in working capital</t>
  </si>
  <si>
    <t>Changes in working capital</t>
  </si>
  <si>
    <t>Net changes in current assets</t>
  </si>
  <si>
    <t>Net changes in current liabilities</t>
  </si>
  <si>
    <t>Finance Cost paid</t>
  </si>
  <si>
    <t>Investing Activities</t>
  </si>
  <si>
    <t>Financing Activities</t>
  </si>
  <si>
    <t>Net Changes in Cash and Cash Equivalents</t>
  </si>
  <si>
    <t>Cash and Cash Equivalents at beginning of financial period</t>
  </si>
  <si>
    <t>Cash and Cash Equivalents at end of financial period</t>
  </si>
  <si>
    <t>Cash and Cash Equivalents in the consolidated cash flow statements comprise:</t>
  </si>
  <si>
    <t xml:space="preserve">      Cash and bank balances</t>
  </si>
  <si>
    <t xml:space="preserve">      Bank Overdrafts</t>
  </si>
  <si>
    <t>Adjustment for non-cash flow:</t>
  </si>
  <si>
    <t xml:space="preserve">corresponding </t>
  </si>
  <si>
    <t>quarter</t>
  </si>
  <si>
    <r>
      <t xml:space="preserve">EMIVEST BERHAD </t>
    </r>
    <r>
      <rPr>
        <sz val="10"/>
        <rFont val="Times New Roman"/>
        <family val="1"/>
      </rPr>
      <t>(415622-V)</t>
    </r>
  </si>
  <si>
    <t xml:space="preserve">NET ASSETS PER SHARE ATTRIBUTABLE TO </t>
  </si>
  <si>
    <t>ORDINARY EQUITY HOLDERS OF THE PARENT (RM)</t>
  </si>
  <si>
    <t>(The Condensed Consolidated Cash Flow Statements should be read in conjunction with the Audited Financial</t>
  </si>
  <si>
    <t xml:space="preserve">(The Condensed Consolidated Statements of Changes in Equity should be read in conjunction with the Audited </t>
  </si>
  <si>
    <t>(The Condensed Consolidated Balance Sheets should be read in conjunction with the Audited Financial Statements</t>
  </si>
  <si>
    <t>(The Condensed Consolidated Income Statements should be read in conjunction with the Audited Financial Statements</t>
  </si>
  <si>
    <t>Unaudited As At</t>
  </si>
  <si>
    <t>Investment properties</t>
  </si>
  <si>
    <t>Prepaid lease payments</t>
  </si>
  <si>
    <t>Acquisition of a subsidiary</t>
  </si>
  <si>
    <t xml:space="preserve">      Fixed deposit pledged to banks</t>
  </si>
  <si>
    <t>Cash From/( Used in) Operations</t>
  </si>
  <si>
    <t>Net Cash Flows From/ (Used in) Operating Activities</t>
  </si>
  <si>
    <t>Effect of exchange differences</t>
  </si>
  <si>
    <t>.</t>
  </si>
  <si>
    <t>Interest</t>
  </si>
  <si>
    <t>Translation</t>
  </si>
  <si>
    <t>Foreign exchange translation</t>
  </si>
  <si>
    <t>Total non-current assets</t>
  </si>
  <si>
    <t>Receivables, deposits and prepayments</t>
  </si>
  <si>
    <t>Total current assets</t>
  </si>
  <si>
    <t>Total non-current liabilities</t>
  </si>
  <si>
    <t>Non-current liabilities</t>
  </si>
  <si>
    <t>Total current liabilities</t>
  </si>
  <si>
    <t>Payables and accruals</t>
  </si>
  <si>
    <t>Profit for the year</t>
  </si>
  <si>
    <t>Loan and borrowings</t>
  </si>
  <si>
    <t>---------------Attributable to Equity Holders of the Company-----------------</t>
  </si>
  <si>
    <t>differences</t>
  </si>
  <si>
    <t xml:space="preserve">Share </t>
  </si>
  <si>
    <t>Premium</t>
  </si>
  <si>
    <t>---------------Attributable to Equity Holders of the Company------------------</t>
  </si>
  <si>
    <t>Equity attributable to equity holders of the Company</t>
  </si>
  <si>
    <t xml:space="preserve"> for the year ended 31 December 2008)</t>
  </si>
  <si>
    <t>for the year ended 31 December 2008.)</t>
  </si>
  <si>
    <t>Financial Statements for the year ended 31 December 2008.)</t>
  </si>
  <si>
    <t xml:space="preserve"> Statements for the year ended 31 December 2008.)</t>
  </si>
  <si>
    <t>Balance as at 1 Jan 2009</t>
  </si>
  <si>
    <t>Balance as at 1 Jan 2008</t>
  </si>
  <si>
    <t>Tax paid</t>
  </si>
  <si>
    <t>FOR THE QUARTER ENDED 30 SEPTEMBER 2009</t>
  </si>
  <si>
    <t>AS AT 30 SEPTEMBER 2009</t>
  </si>
  <si>
    <t xml:space="preserve">Dividend </t>
  </si>
  <si>
    <t>ended 30 September 2008</t>
  </si>
  <si>
    <t>Balance as at 30 September</t>
  </si>
  <si>
    <t xml:space="preserve">9 Months </t>
  </si>
  <si>
    <t>ended 30 September 2009</t>
  </si>
  <si>
    <t xml:space="preserve">9 months ended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</si>
</sst>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_);\(0\)"/>
    <numFmt numFmtId="166" formatCode="_(* #,##0.0_);_(* \(#,##0.0\);_(* &quot;-&quot;??_);_(@_)"/>
    <numFmt numFmtId="167" formatCode="_(* #,##0_);_(* \(#,##0\);_(* &quot;-&quot;??_);_(@_)"/>
    <numFmt numFmtId="168" formatCode="[$-409]d\-mmm\-yy;@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37" fontId="1" fillId="0" borderId="12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3" fontId="1" fillId="0" borderId="0" xfId="42" applyNumberFormat="1" applyFont="1" applyFill="1" applyAlignment="1">
      <alignment/>
    </xf>
    <xf numFmtId="41" fontId="1" fillId="0" borderId="0" xfId="42" applyNumberFormat="1" applyFont="1" applyFill="1" applyAlignment="1">
      <alignment/>
    </xf>
    <xf numFmtId="3" fontId="1" fillId="0" borderId="14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7" fontId="1" fillId="0" borderId="1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29.8515625" style="1" customWidth="1"/>
    <col min="2" max="2" width="16.28125" style="11" customWidth="1"/>
    <col min="3" max="3" width="1.1484375" style="14" customWidth="1"/>
    <col min="4" max="4" width="14.28125" style="11" customWidth="1"/>
    <col min="5" max="5" width="0.85546875" style="14" customWidth="1"/>
    <col min="6" max="6" width="14.28125" style="11" customWidth="1"/>
    <col min="7" max="7" width="1.1484375" style="14" customWidth="1"/>
    <col min="8" max="8" width="14.8515625" style="11" customWidth="1"/>
    <col min="9" max="16384" width="9.140625" style="1" customWidth="1"/>
  </cols>
  <sheetData>
    <row r="1" spans="1:12" ht="15.75">
      <c r="A1" s="55" t="s">
        <v>71</v>
      </c>
      <c r="B1" s="55"/>
      <c r="C1" s="55"/>
      <c r="D1" s="55"/>
      <c r="E1" s="55"/>
      <c r="F1" s="55"/>
      <c r="G1" s="55"/>
      <c r="H1" s="55"/>
      <c r="I1" s="2"/>
      <c r="J1" s="2"/>
      <c r="K1" s="2"/>
      <c r="L1" s="2"/>
    </row>
    <row r="2" spans="1:12" ht="12.75">
      <c r="A2" s="56" t="s">
        <v>0</v>
      </c>
      <c r="B2" s="56"/>
      <c r="C2" s="56"/>
      <c r="D2" s="56"/>
      <c r="E2" s="56"/>
      <c r="F2" s="56"/>
      <c r="G2" s="56"/>
      <c r="H2" s="56"/>
      <c r="I2" s="2"/>
      <c r="J2" s="2"/>
      <c r="K2" s="2"/>
      <c r="L2" s="2"/>
    </row>
    <row r="3" spans="1:12" ht="12.75">
      <c r="A3" s="3"/>
      <c r="B3" s="17"/>
      <c r="C3" s="18"/>
      <c r="D3" s="17"/>
      <c r="E3" s="18"/>
      <c r="F3" s="17"/>
      <c r="G3" s="18"/>
      <c r="H3" s="17"/>
      <c r="I3" s="3"/>
      <c r="J3" s="3"/>
      <c r="K3" s="3"/>
      <c r="L3" s="3"/>
    </row>
    <row r="4" spans="1:12" ht="12.75">
      <c r="A4" s="3" t="s">
        <v>1</v>
      </c>
      <c r="B4" s="17"/>
      <c r="C4" s="18"/>
      <c r="D4" s="17"/>
      <c r="E4" s="18"/>
      <c r="F4" s="17"/>
      <c r="G4" s="18"/>
      <c r="H4" s="17"/>
      <c r="I4" s="3"/>
      <c r="J4" s="3"/>
      <c r="K4" s="3"/>
      <c r="L4" s="3"/>
    </row>
    <row r="5" spans="1:12" ht="12.75">
      <c r="A5" s="3" t="s">
        <v>112</v>
      </c>
      <c r="B5" s="17"/>
      <c r="C5" s="18"/>
      <c r="D5" s="17"/>
      <c r="E5" s="18"/>
      <c r="F5" s="17"/>
      <c r="G5" s="18"/>
      <c r="H5" s="17"/>
      <c r="I5" s="3"/>
      <c r="J5" s="3"/>
      <c r="K5" s="3"/>
      <c r="L5" s="3"/>
    </row>
    <row r="6" ht="12.75">
      <c r="A6" s="1" t="s">
        <v>22</v>
      </c>
    </row>
    <row r="8" spans="2:8" ht="12.75">
      <c r="B8" s="54" t="s">
        <v>2</v>
      </c>
      <c r="C8" s="54"/>
      <c r="D8" s="54"/>
      <c r="E8" s="20"/>
      <c r="F8" s="54" t="s">
        <v>23</v>
      </c>
      <c r="G8" s="54"/>
      <c r="H8" s="54"/>
    </row>
    <row r="9" spans="2:8" ht="12.75">
      <c r="B9" s="19" t="s">
        <v>3</v>
      </c>
      <c r="C9" s="20"/>
      <c r="D9" s="19" t="s">
        <v>24</v>
      </c>
      <c r="E9" s="20"/>
      <c r="F9" s="19" t="s">
        <v>3</v>
      </c>
      <c r="G9" s="20"/>
      <c r="H9" s="19" t="s">
        <v>7</v>
      </c>
    </row>
    <row r="10" spans="2:8" ht="12.75">
      <c r="B10" s="19" t="s">
        <v>4</v>
      </c>
      <c r="C10" s="20"/>
      <c r="D10" s="19" t="s">
        <v>69</v>
      </c>
      <c r="E10" s="20"/>
      <c r="F10" s="19" t="s">
        <v>6</v>
      </c>
      <c r="G10" s="20"/>
      <c r="H10" s="19" t="s">
        <v>69</v>
      </c>
    </row>
    <row r="11" spans="2:8" ht="12.75">
      <c r="B11" s="19"/>
      <c r="C11" s="20"/>
      <c r="D11" s="19" t="s">
        <v>70</v>
      </c>
      <c r="E11" s="20"/>
      <c r="F11" s="19"/>
      <c r="G11" s="20"/>
      <c r="H11" s="19" t="s">
        <v>70</v>
      </c>
    </row>
    <row r="12" spans="2:8" ht="12.75">
      <c r="B12" s="36">
        <v>40086</v>
      </c>
      <c r="C12" s="37"/>
      <c r="D12" s="36">
        <v>39721</v>
      </c>
      <c r="E12" s="37"/>
      <c r="F12" s="36">
        <f>B11:B12</f>
        <v>40086</v>
      </c>
      <c r="G12" s="37"/>
      <c r="H12" s="36">
        <f>D12</f>
        <v>39721</v>
      </c>
    </row>
    <row r="13" spans="2:8" ht="12.75">
      <c r="B13" s="19" t="s">
        <v>5</v>
      </c>
      <c r="C13" s="20"/>
      <c r="D13" s="19" t="s">
        <v>5</v>
      </c>
      <c r="E13" s="20"/>
      <c r="F13" s="19" t="s">
        <v>5</v>
      </c>
      <c r="G13" s="20"/>
      <c r="H13" s="19" t="s">
        <v>5</v>
      </c>
    </row>
    <row r="15" spans="1:8" ht="12.75">
      <c r="A15" s="1" t="s">
        <v>8</v>
      </c>
      <c r="B15" s="12">
        <v>164869</v>
      </c>
      <c r="C15" s="40"/>
      <c r="D15" s="12">
        <v>183128</v>
      </c>
      <c r="E15" s="40"/>
      <c r="F15" s="12">
        <v>475150</v>
      </c>
      <c r="G15" s="40"/>
      <c r="H15" s="12">
        <v>462983</v>
      </c>
    </row>
    <row r="16" spans="2:8" ht="12.75">
      <c r="B16" s="12"/>
      <c r="C16" s="40"/>
      <c r="D16" s="12"/>
      <c r="E16" s="40"/>
      <c r="F16" s="12"/>
      <c r="G16" s="40"/>
      <c r="H16" s="12"/>
    </row>
    <row r="17" spans="1:8" ht="12.75">
      <c r="A17" s="1" t="s">
        <v>10</v>
      </c>
      <c r="B17" s="12">
        <v>-157750</v>
      </c>
      <c r="C17" s="40"/>
      <c r="D17" s="12">
        <v>-178178</v>
      </c>
      <c r="E17" s="40"/>
      <c r="F17" s="12">
        <v>-456479</v>
      </c>
      <c r="G17" s="40"/>
      <c r="H17" s="12">
        <v>-445704</v>
      </c>
    </row>
    <row r="18" spans="2:8" ht="12.75">
      <c r="B18" s="12"/>
      <c r="C18" s="40"/>
      <c r="D18" s="12"/>
      <c r="E18" s="40"/>
      <c r="F18" s="12"/>
      <c r="G18" s="40"/>
      <c r="H18" s="12"/>
    </row>
    <row r="19" spans="1:8" ht="12.75">
      <c r="A19" s="1" t="s">
        <v>11</v>
      </c>
      <c r="B19" s="12">
        <v>881</v>
      </c>
      <c r="C19" s="40"/>
      <c r="D19" s="12">
        <v>510</v>
      </c>
      <c r="E19" s="40"/>
      <c r="F19" s="12">
        <v>2092</v>
      </c>
      <c r="G19" s="40"/>
      <c r="H19" s="12">
        <v>1148</v>
      </c>
    </row>
    <row r="20" spans="2:8" ht="12.75">
      <c r="B20" s="12"/>
      <c r="C20" s="40"/>
      <c r="D20" s="12"/>
      <c r="E20" s="40"/>
      <c r="F20" s="12"/>
      <c r="G20" s="40"/>
      <c r="H20" s="12"/>
    </row>
    <row r="21" spans="1:8" ht="12.75">
      <c r="A21" s="1" t="s">
        <v>9</v>
      </c>
      <c r="B21" s="12">
        <v>-1435</v>
      </c>
      <c r="C21" s="40"/>
      <c r="D21" s="12">
        <v>-1098</v>
      </c>
      <c r="E21" s="40"/>
      <c r="F21" s="12">
        <v>-4287</v>
      </c>
      <c r="G21" s="40"/>
      <c r="H21" s="12">
        <f>+-4402</f>
        <v>-4402</v>
      </c>
    </row>
    <row r="22" spans="2:8" ht="12.75">
      <c r="B22" s="12"/>
      <c r="C22" s="40"/>
      <c r="D22" s="12"/>
      <c r="E22" s="40"/>
      <c r="F22" s="12"/>
      <c r="G22" s="40"/>
      <c r="H22" s="12"/>
    </row>
    <row r="23" spans="1:8" ht="12.75">
      <c r="A23" s="1" t="s">
        <v>34</v>
      </c>
      <c r="B23" s="39">
        <v>103</v>
      </c>
      <c r="C23" s="40"/>
      <c r="D23" s="39">
        <v>78</v>
      </c>
      <c r="E23" s="40"/>
      <c r="F23" s="39">
        <v>247</v>
      </c>
      <c r="G23" s="40"/>
      <c r="H23" s="39">
        <v>225</v>
      </c>
    </row>
    <row r="24" spans="2:8" ht="12.75">
      <c r="B24" s="12"/>
      <c r="C24" s="40"/>
      <c r="D24" s="12"/>
      <c r="E24" s="40"/>
      <c r="F24" s="12"/>
      <c r="G24" s="40"/>
      <c r="H24" s="12"/>
    </row>
    <row r="25" spans="1:8" ht="12.75">
      <c r="A25" s="1" t="s">
        <v>12</v>
      </c>
      <c r="B25" s="12">
        <f>SUM(B15:B23)</f>
        <v>6668</v>
      </c>
      <c r="C25" s="40"/>
      <c r="D25" s="12">
        <f>SUM(D14:D23)</f>
        <v>4440</v>
      </c>
      <c r="E25" s="40"/>
      <c r="F25" s="12">
        <f>SUM(F15:F23)</f>
        <v>16723</v>
      </c>
      <c r="G25" s="40"/>
      <c r="H25" s="12">
        <f>SUM(H15:H23)</f>
        <v>14250</v>
      </c>
    </row>
    <row r="26" spans="2:8" ht="12.75">
      <c r="B26" s="12"/>
      <c r="C26" s="40"/>
      <c r="D26" s="12"/>
      <c r="E26" s="40"/>
      <c r="F26" s="12"/>
      <c r="G26" s="40"/>
      <c r="H26" s="12"/>
    </row>
    <row r="27" spans="1:8" ht="12.75">
      <c r="A27" s="1" t="s">
        <v>13</v>
      </c>
      <c r="B27" s="40">
        <v>-1879</v>
      </c>
      <c r="C27" s="40"/>
      <c r="D27" s="40">
        <v>-1078</v>
      </c>
      <c r="E27" s="40"/>
      <c r="F27" s="40">
        <v>-4877</v>
      </c>
      <c r="G27" s="40"/>
      <c r="H27" s="40">
        <v>-3359</v>
      </c>
    </row>
    <row r="28" spans="2:8" ht="12.75">
      <c r="B28" s="40"/>
      <c r="C28" s="40"/>
      <c r="D28" s="40"/>
      <c r="E28" s="40"/>
      <c r="F28" s="40"/>
      <c r="G28" s="40"/>
      <c r="H28" s="40"/>
    </row>
    <row r="29" spans="1:8" ht="13.5" thickBot="1">
      <c r="A29" s="1" t="s">
        <v>97</v>
      </c>
      <c r="B29" s="41">
        <f>B25+B27</f>
        <v>4789</v>
      </c>
      <c r="C29" s="13"/>
      <c r="D29" s="41">
        <f>SUM(D25:D28)</f>
        <v>3362</v>
      </c>
      <c r="E29" s="13"/>
      <c r="F29" s="41">
        <f>SUM(F25:F28)</f>
        <v>11846</v>
      </c>
      <c r="G29" s="13"/>
      <c r="H29" s="41">
        <f>SUM(H25:H28)</f>
        <v>10891</v>
      </c>
    </row>
    <row r="30" spans="2:8" ht="12.75">
      <c r="B30" s="12"/>
      <c r="C30" s="40"/>
      <c r="D30" s="12"/>
      <c r="E30" s="40"/>
      <c r="F30" s="12"/>
      <c r="G30" s="40"/>
      <c r="H30" s="12"/>
    </row>
    <row r="31" spans="2:8" ht="12.75">
      <c r="B31" s="12"/>
      <c r="C31" s="40"/>
      <c r="D31" s="12"/>
      <c r="E31" s="40"/>
      <c r="F31" s="12"/>
      <c r="G31" s="40"/>
      <c r="H31" s="12"/>
    </row>
    <row r="32" spans="1:8" ht="12.75">
      <c r="A32" s="1" t="s">
        <v>14</v>
      </c>
      <c r="B32" s="12"/>
      <c r="C32" s="40"/>
      <c r="D32" s="12"/>
      <c r="E32" s="40"/>
      <c r="F32" s="12"/>
      <c r="G32" s="40"/>
      <c r="H32" s="12"/>
    </row>
    <row r="33" spans="1:8" ht="12.75">
      <c r="A33" s="1" t="s">
        <v>15</v>
      </c>
      <c r="B33" s="12">
        <v>4347</v>
      </c>
      <c r="C33" s="12">
        <f>C29-C34</f>
        <v>0</v>
      </c>
      <c r="D33" s="12">
        <v>3156</v>
      </c>
      <c r="E33" s="12"/>
      <c r="F33" s="12">
        <v>10887</v>
      </c>
      <c r="G33" s="12"/>
      <c r="H33" s="12">
        <v>10329</v>
      </c>
    </row>
    <row r="34" spans="1:8" ht="12.75">
      <c r="A34" s="1" t="s">
        <v>16</v>
      </c>
      <c r="B34" s="12">
        <v>442</v>
      </c>
      <c r="C34" s="40"/>
      <c r="D34" s="12">
        <v>206</v>
      </c>
      <c r="E34" s="40"/>
      <c r="F34" s="12">
        <v>959</v>
      </c>
      <c r="G34" s="40"/>
      <c r="H34" s="12">
        <v>562</v>
      </c>
    </row>
    <row r="35" spans="1:8" ht="13.5" thickBot="1">
      <c r="A35" s="1" t="s">
        <v>97</v>
      </c>
      <c r="B35" s="41">
        <f>SUM(B33:B34)</f>
        <v>4789</v>
      </c>
      <c r="C35" s="13"/>
      <c r="D35" s="41">
        <f>SUM(D33:D34)</f>
        <v>3362</v>
      </c>
      <c r="E35" s="13"/>
      <c r="F35" s="41">
        <f>SUM(F33:F34)</f>
        <v>11846</v>
      </c>
      <c r="G35" s="13"/>
      <c r="H35" s="41">
        <f>SUM(H33:H34)</f>
        <v>10891</v>
      </c>
    </row>
    <row r="36" spans="2:8" ht="12.75">
      <c r="B36" s="40"/>
      <c r="C36" s="40"/>
      <c r="D36" s="40"/>
      <c r="E36" s="40"/>
      <c r="F36" s="40"/>
      <c r="G36" s="40"/>
      <c r="H36" s="40"/>
    </row>
    <row r="37" spans="2:8" ht="12.75">
      <c r="B37" s="26"/>
      <c r="C37" s="26"/>
      <c r="D37" s="26"/>
      <c r="E37" s="26"/>
      <c r="F37" s="26"/>
      <c r="G37" s="26"/>
      <c r="H37" s="26"/>
    </row>
    <row r="40" spans="1:8" ht="13.5" thickBot="1">
      <c r="A40" s="1" t="s">
        <v>19</v>
      </c>
      <c r="B40" s="42">
        <f>(B33/120000)*100</f>
        <v>3.6225</v>
      </c>
      <c r="C40" s="27"/>
      <c r="D40" s="42">
        <f>(D33/120000)*100</f>
        <v>2.63</v>
      </c>
      <c r="E40" s="27"/>
      <c r="F40" s="42">
        <f>(F33/120000)*100</f>
        <v>9.0725</v>
      </c>
      <c r="G40" s="27"/>
      <c r="H40" s="42">
        <f>(H33/120000)*100</f>
        <v>8.6075</v>
      </c>
    </row>
    <row r="51" ht="12.75">
      <c r="A51" s="3" t="s">
        <v>77</v>
      </c>
    </row>
    <row r="52" spans="1:5" ht="12.75">
      <c r="A52" s="3" t="s">
        <v>105</v>
      </c>
      <c r="D52" s="21"/>
      <c r="E52" s="22"/>
    </row>
    <row r="55" spans="1:8" ht="12.75">
      <c r="A55" s="53"/>
      <c r="B55" s="53"/>
      <c r="C55" s="53"/>
      <c r="D55" s="53"/>
      <c r="E55" s="53"/>
      <c r="F55" s="53"/>
      <c r="G55" s="53"/>
      <c r="H55" s="53"/>
    </row>
  </sheetData>
  <sheetProtection/>
  <mergeCells count="5">
    <mergeCell ref="A55:H55"/>
    <mergeCell ref="B8:D8"/>
    <mergeCell ref="F8:H8"/>
    <mergeCell ref="A1:H1"/>
    <mergeCell ref="A2:H2"/>
  </mergeCells>
  <printOptions/>
  <pageMargins left="0.99" right="0.28" top="1" bottom="1" header="0.5" footer="0.5"/>
  <pageSetup horizontalDpi="600" verticalDpi="600" orientation="portrait" scale="95" r:id="rId1"/>
  <headerFooter alignWithMargins="0">
    <oddFooter>&amp;C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6"/>
  <sheetViews>
    <sheetView zoomScalePageLayoutView="0" workbookViewId="0" topLeftCell="A10">
      <selection activeCell="F51" sqref="F51"/>
    </sheetView>
  </sheetViews>
  <sheetFormatPr defaultColWidth="9.140625" defaultRowHeight="12.75"/>
  <cols>
    <col min="1" max="1" width="49.140625" style="1" customWidth="1"/>
    <col min="2" max="2" width="18.7109375" style="11" customWidth="1"/>
    <col min="3" max="3" width="3.00390625" style="1" customWidth="1"/>
    <col min="4" max="4" width="18.7109375" style="1" customWidth="1"/>
    <col min="5" max="16384" width="9.140625" style="1" customWidth="1"/>
  </cols>
  <sheetData>
    <row r="1" spans="1:7" ht="15.75">
      <c r="A1" s="55" t="s">
        <v>71</v>
      </c>
      <c r="B1" s="55"/>
      <c r="C1" s="55"/>
      <c r="D1" s="55"/>
      <c r="E1" s="2"/>
      <c r="F1" s="2"/>
      <c r="G1" s="2"/>
    </row>
    <row r="2" spans="1:7" ht="12.75">
      <c r="A2" s="56" t="s">
        <v>0</v>
      </c>
      <c r="B2" s="56"/>
      <c r="C2" s="56"/>
      <c r="D2" s="56"/>
      <c r="E2" s="2"/>
      <c r="F2" s="2"/>
      <c r="G2" s="2"/>
    </row>
    <row r="3" spans="1:3" ht="12.75">
      <c r="A3" s="3"/>
      <c r="B3" s="17"/>
      <c r="C3" s="3"/>
    </row>
    <row r="4" spans="1:3" ht="12.75">
      <c r="A4" s="3" t="s">
        <v>17</v>
      </c>
      <c r="B4" s="17"/>
      <c r="C4" s="3"/>
    </row>
    <row r="5" spans="1:3" ht="12.75">
      <c r="A5" s="3" t="s">
        <v>113</v>
      </c>
      <c r="B5" s="17"/>
      <c r="C5" s="3"/>
    </row>
    <row r="6" spans="1:3" ht="12.75">
      <c r="A6" s="3"/>
      <c r="B6" s="17"/>
      <c r="C6" s="3"/>
    </row>
    <row r="7" spans="2:4" ht="12.75">
      <c r="B7" s="19" t="s">
        <v>78</v>
      </c>
      <c r="C7" s="6"/>
      <c r="D7" s="6" t="s">
        <v>18</v>
      </c>
    </row>
    <row r="8" spans="2:4" ht="12.75">
      <c r="B8" s="36">
        <v>40086</v>
      </c>
      <c r="C8" s="38"/>
      <c r="D8" s="38">
        <v>39813</v>
      </c>
    </row>
    <row r="9" spans="2:4" ht="12.75">
      <c r="B9" s="19" t="s">
        <v>5</v>
      </c>
      <c r="C9" s="6"/>
      <c r="D9" s="6" t="s">
        <v>5</v>
      </c>
    </row>
    <row r="11" ht="13.5">
      <c r="A11" s="7" t="s">
        <v>20</v>
      </c>
    </row>
    <row r="12" spans="1:4" ht="12.75">
      <c r="A12" s="17" t="s">
        <v>21</v>
      </c>
      <c r="C12" s="11"/>
      <c r="D12" s="11"/>
    </row>
    <row r="13" spans="1:4" ht="12.75">
      <c r="A13" s="11" t="s">
        <v>25</v>
      </c>
      <c r="B13" s="23">
        <v>71140</v>
      </c>
      <c r="C13" s="23"/>
      <c r="D13" s="23">
        <v>67527</v>
      </c>
    </row>
    <row r="14" spans="1:4" ht="12.75">
      <c r="A14" s="11" t="s">
        <v>80</v>
      </c>
      <c r="B14" s="23">
        <v>10979</v>
      </c>
      <c r="C14" s="23"/>
      <c r="D14" s="23">
        <v>11112</v>
      </c>
    </row>
    <row r="15" spans="1:4" ht="12.75">
      <c r="A15" s="11" t="s">
        <v>79</v>
      </c>
      <c r="B15" s="23">
        <v>14248</v>
      </c>
      <c r="C15" s="23"/>
      <c r="D15" s="23">
        <v>14233</v>
      </c>
    </row>
    <row r="16" spans="1:4" ht="12.75">
      <c r="A16" s="11" t="s">
        <v>27</v>
      </c>
      <c r="B16" s="23">
        <v>4021</v>
      </c>
      <c r="C16" s="23"/>
      <c r="D16" s="23">
        <v>4021</v>
      </c>
    </row>
    <row r="17" spans="1:4" ht="12.75">
      <c r="A17" s="11" t="s">
        <v>26</v>
      </c>
      <c r="B17" s="23">
        <v>1895</v>
      </c>
      <c r="C17" s="23"/>
      <c r="D17" s="23">
        <v>2008</v>
      </c>
    </row>
    <row r="18" spans="1:4" ht="12.75">
      <c r="A18" s="11" t="s">
        <v>28</v>
      </c>
      <c r="B18" s="23">
        <v>77</v>
      </c>
      <c r="C18" s="23"/>
      <c r="D18" s="23">
        <v>77</v>
      </c>
    </row>
    <row r="19" spans="1:4" ht="12.75">
      <c r="A19" s="11" t="s">
        <v>29</v>
      </c>
      <c r="B19" s="15">
        <v>0</v>
      </c>
      <c r="C19" s="26"/>
      <c r="D19" s="23">
        <v>300</v>
      </c>
    </row>
    <row r="20" spans="1:4" ht="12.75">
      <c r="A20" s="17" t="s">
        <v>90</v>
      </c>
      <c r="B20" s="28">
        <f>SUM(B13:B19)</f>
        <v>102360</v>
      </c>
      <c r="C20" s="26"/>
      <c r="D20" s="28">
        <f>SUM(D13:D19)</f>
        <v>99278</v>
      </c>
    </row>
    <row r="21" spans="1:4" ht="12.75">
      <c r="A21" s="11"/>
      <c r="B21" s="23"/>
      <c r="C21" s="26"/>
      <c r="D21" s="23"/>
    </row>
    <row r="22" spans="1:4" ht="12.75">
      <c r="A22" s="17" t="s">
        <v>30</v>
      </c>
      <c r="B22" s="23"/>
      <c r="C22" s="23"/>
      <c r="D22" s="23"/>
    </row>
    <row r="23" spans="1:4" ht="12.75">
      <c r="A23" s="11" t="s">
        <v>31</v>
      </c>
      <c r="B23" s="23">
        <v>32529</v>
      </c>
      <c r="C23" s="23"/>
      <c r="D23" s="23">
        <v>30821</v>
      </c>
    </row>
    <row r="24" spans="1:4" ht="12.75">
      <c r="A24" s="11" t="s">
        <v>91</v>
      </c>
      <c r="B24" s="23">
        <v>152893</v>
      </c>
      <c r="C24" s="23"/>
      <c r="D24" s="23">
        <v>169957</v>
      </c>
    </row>
    <row r="25" spans="1:4" ht="12.75">
      <c r="A25" s="11" t="s">
        <v>32</v>
      </c>
      <c r="B25" s="23">
        <v>22011</v>
      </c>
      <c r="C25" s="23"/>
      <c r="D25" s="23">
        <v>12135</v>
      </c>
    </row>
    <row r="26" spans="1:4" ht="12.75">
      <c r="A26" s="17" t="s">
        <v>92</v>
      </c>
      <c r="B26" s="28">
        <f>SUM(B23:B25)</f>
        <v>207433</v>
      </c>
      <c r="C26" s="23"/>
      <c r="D26" s="28">
        <f>SUM(D23:D25)</f>
        <v>212913</v>
      </c>
    </row>
    <row r="27" spans="1:4" ht="12.75">
      <c r="A27" s="11"/>
      <c r="B27" s="26"/>
      <c r="C27" s="26"/>
      <c r="D27" s="26"/>
    </row>
    <row r="28" spans="1:4" ht="13.5" thickBot="1">
      <c r="A28" s="17" t="s">
        <v>33</v>
      </c>
      <c r="B28" s="29">
        <f>B20+B26</f>
        <v>309793</v>
      </c>
      <c r="C28" s="30"/>
      <c r="D28" s="29">
        <f>D20+D26</f>
        <v>312191</v>
      </c>
    </row>
    <row r="29" spans="1:4" ht="12.75">
      <c r="A29" s="11"/>
      <c r="B29" s="23"/>
      <c r="C29" s="23"/>
      <c r="D29" s="23"/>
    </row>
    <row r="30" spans="1:4" ht="12.75">
      <c r="A30" s="11"/>
      <c r="B30" s="23"/>
      <c r="C30" s="23"/>
      <c r="D30" s="23"/>
    </row>
    <row r="31" spans="1:4" ht="13.5">
      <c r="A31" s="31" t="s">
        <v>35</v>
      </c>
      <c r="B31" s="23"/>
      <c r="C31" s="23"/>
      <c r="D31" s="23"/>
    </row>
    <row r="32" spans="1:4" ht="12.75">
      <c r="A32" s="17" t="s">
        <v>104</v>
      </c>
      <c r="B32" s="23"/>
      <c r="C32" s="23"/>
      <c r="D32" s="23"/>
    </row>
    <row r="33" spans="1:4" ht="12.75">
      <c r="A33" s="11" t="s">
        <v>36</v>
      </c>
      <c r="B33" s="23">
        <v>60000</v>
      </c>
      <c r="C33" s="23"/>
      <c r="D33" s="23">
        <v>60000</v>
      </c>
    </row>
    <row r="34" spans="1:4" ht="12.75">
      <c r="A34" s="11" t="s">
        <v>37</v>
      </c>
      <c r="B34" s="32">
        <v>54404</v>
      </c>
      <c r="C34" s="23"/>
      <c r="D34" s="32">
        <v>47192</v>
      </c>
    </row>
    <row r="35" spans="1:4" ht="12.75">
      <c r="A35" s="11"/>
      <c r="B35" s="23">
        <f>SUM(B33:B34)</f>
        <v>114404</v>
      </c>
      <c r="C35" s="23"/>
      <c r="D35" s="23">
        <f>SUM(D33:D34)</f>
        <v>107192</v>
      </c>
    </row>
    <row r="36" spans="1:4" ht="12.75">
      <c r="A36" s="17" t="s">
        <v>38</v>
      </c>
      <c r="B36" s="49">
        <v>12476</v>
      </c>
      <c r="C36" s="12"/>
      <c r="D36" s="12">
        <v>11517</v>
      </c>
    </row>
    <row r="37" spans="1:4" ht="12.75">
      <c r="A37" s="17" t="s">
        <v>39</v>
      </c>
      <c r="B37" s="28">
        <f>SUM(B35:B36)</f>
        <v>126880</v>
      </c>
      <c r="C37" s="23"/>
      <c r="D37" s="28">
        <f>SUM(D35:D36)</f>
        <v>118709</v>
      </c>
    </row>
    <row r="38" spans="1:4" ht="12.75">
      <c r="A38" s="11"/>
      <c r="B38" s="23"/>
      <c r="C38" s="23"/>
      <c r="D38" s="23"/>
    </row>
    <row r="39" spans="1:4" ht="12.75">
      <c r="A39" s="17" t="s">
        <v>94</v>
      </c>
      <c r="B39" s="23"/>
      <c r="C39" s="23"/>
      <c r="D39" s="23"/>
    </row>
    <row r="40" spans="1:4" ht="12.75">
      <c r="A40" s="11" t="s">
        <v>98</v>
      </c>
      <c r="B40" s="23">
        <v>15309</v>
      </c>
      <c r="C40" s="23"/>
      <c r="D40" s="23">
        <v>13089</v>
      </c>
    </row>
    <row r="41" spans="1:4" ht="12.75">
      <c r="A41" s="11" t="s">
        <v>40</v>
      </c>
      <c r="B41" s="23">
        <v>1662</v>
      </c>
      <c r="C41" s="23"/>
      <c r="D41" s="23">
        <v>627</v>
      </c>
    </row>
    <row r="42" spans="1:4" ht="12.75">
      <c r="A42" s="17" t="s">
        <v>93</v>
      </c>
      <c r="B42" s="28">
        <f>SUM(B40:B41)</f>
        <v>16971</v>
      </c>
      <c r="C42" s="23"/>
      <c r="D42" s="28">
        <f>SUM(D40:D41)</f>
        <v>13716</v>
      </c>
    </row>
    <row r="43" spans="1:4" ht="12.75">
      <c r="A43" s="11"/>
      <c r="B43" s="23"/>
      <c r="C43" s="23"/>
      <c r="D43" s="23"/>
    </row>
    <row r="44" spans="1:4" ht="12.75">
      <c r="A44" s="17" t="s">
        <v>41</v>
      </c>
      <c r="B44" s="23"/>
      <c r="C44" s="23"/>
      <c r="D44" s="23"/>
    </row>
    <row r="45" spans="1:4" ht="12.75">
      <c r="A45" s="11" t="s">
        <v>96</v>
      </c>
      <c r="B45" s="23">
        <v>59946</v>
      </c>
      <c r="C45" s="23"/>
      <c r="D45" s="23">
        <v>94660</v>
      </c>
    </row>
    <row r="46" spans="1:4" ht="12.75">
      <c r="A46" s="11" t="s">
        <v>98</v>
      </c>
      <c r="B46" s="23">
        <v>104509</v>
      </c>
      <c r="C46" s="23"/>
      <c r="D46" s="23">
        <v>84249</v>
      </c>
    </row>
    <row r="47" spans="1:4" ht="12.75">
      <c r="A47" s="11" t="s">
        <v>13</v>
      </c>
      <c r="B47" s="23">
        <v>1487</v>
      </c>
      <c r="C47" s="23"/>
      <c r="D47" s="23">
        <v>857</v>
      </c>
    </row>
    <row r="48" spans="1:4" ht="12.75">
      <c r="A48" s="17" t="s">
        <v>95</v>
      </c>
      <c r="B48" s="28">
        <f>SUM(B45:B47)</f>
        <v>165942</v>
      </c>
      <c r="C48" s="23"/>
      <c r="D48" s="28">
        <f>SUM(D45:D47)</f>
        <v>179766</v>
      </c>
    </row>
    <row r="49" spans="1:4" ht="12.75">
      <c r="A49" s="11"/>
      <c r="B49" s="23"/>
      <c r="C49" s="23"/>
      <c r="D49" s="23"/>
    </row>
    <row r="50" spans="1:4" ht="12.75">
      <c r="A50" s="17" t="s">
        <v>42</v>
      </c>
      <c r="B50" s="28">
        <f>B42+B48</f>
        <v>182913</v>
      </c>
      <c r="C50" s="23"/>
      <c r="D50" s="28">
        <f>D42+D48</f>
        <v>193482</v>
      </c>
    </row>
    <row r="51" spans="1:4" ht="12.75">
      <c r="A51" s="11"/>
      <c r="B51" s="26"/>
      <c r="C51" s="26"/>
      <c r="D51" s="26"/>
    </row>
    <row r="52" spans="1:5" ht="13.5" thickBot="1">
      <c r="A52" s="17" t="s">
        <v>43</v>
      </c>
      <c r="B52" s="29">
        <f>B37+B50</f>
        <v>309793</v>
      </c>
      <c r="C52" s="30"/>
      <c r="D52" s="29">
        <f>D37+D50</f>
        <v>312191</v>
      </c>
      <c r="E52" s="8"/>
    </row>
    <row r="53" spans="1:5" ht="12.75">
      <c r="A53" s="17"/>
      <c r="B53" s="26"/>
      <c r="C53" s="23"/>
      <c r="D53" s="26"/>
      <c r="E53" s="8"/>
    </row>
    <row r="54" spans="1:5" ht="12.75">
      <c r="A54" s="17" t="s">
        <v>72</v>
      </c>
      <c r="B54" s="27"/>
      <c r="C54" s="33"/>
      <c r="D54" s="27"/>
      <c r="E54" s="8"/>
    </row>
    <row r="55" spans="1:4" ht="13.5" thickBot="1">
      <c r="A55" s="17" t="s">
        <v>73</v>
      </c>
      <c r="B55" s="34">
        <f>B35/120000</f>
        <v>0.9533666666666667</v>
      </c>
      <c r="C55" s="35"/>
      <c r="D55" s="34">
        <f>D35/120000</f>
        <v>0.8932666666666667</v>
      </c>
    </row>
    <row r="56" spans="1:4" ht="12.75">
      <c r="A56" s="11"/>
      <c r="C56" s="11"/>
      <c r="D56" s="11"/>
    </row>
    <row r="57" spans="1:4" ht="12.75">
      <c r="A57" s="17" t="s">
        <v>76</v>
      </c>
      <c r="C57" s="11"/>
      <c r="D57" s="11"/>
    </row>
    <row r="58" spans="1:4" ht="12.75">
      <c r="A58" s="17" t="s">
        <v>106</v>
      </c>
      <c r="C58" s="11"/>
      <c r="D58" s="11"/>
    </row>
    <row r="59" spans="1:4" ht="12.75">
      <c r="A59" s="54"/>
      <c r="B59" s="54"/>
      <c r="C59" s="54"/>
      <c r="D59" s="54"/>
    </row>
    <row r="60" spans="1:4" ht="12.75">
      <c r="A60" s="11"/>
      <c r="C60" s="11"/>
      <c r="D60" s="11"/>
    </row>
    <row r="61" spans="1:4" ht="12.75">
      <c r="A61" s="11"/>
      <c r="B61" s="23">
        <f>B28-B52</f>
        <v>0</v>
      </c>
      <c r="C61" s="11"/>
      <c r="D61" s="23">
        <f>D28-D52</f>
        <v>0</v>
      </c>
    </row>
    <row r="62" spans="1:4" ht="12.75">
      <c r="A62" s="11"/>
      <c r="C62" s="11"/>
      <c r="D62" s="11"/>
    </row>
    <row r="63" spans="1:4" ht="12.75">
      <c r="A63" s="11"/>
      <c r="C63" s="11"/>
      <c r="D63" s="11"/>
    </row>
    <row r="64" spans="1:4" ht="12.75">
      <c r="A64" s="11"/>
      <c r="C64" s="11"/>
      <c r="D64" s="11"/>
    </row>
    <row r="65" spans="1:4" ht="12.75">
      <c r="A65" s="11"/>
      <c r="C65" s="11"/>
      <c r="D65" s="11"/>
    </row>
    <row r="66" spans="1:4" ht="12.75">
      <c r="A66" s="11"/>
      <c r="C66" s="11"/>
      <c r="D66" s="11"/>
    </row>
    <row r="67" spans="1:4" ht="12.75">
      <c r="A67" s="11"/>
      <c r="C67" s="11"/>
      <c r="D67" s="11"/>
    </row>
    <row r="68" spans="1:4" ht="12.75">
      <c r="A68" s="11"/>
      <c r="C68" s="11"/>
      <c r="D68" s="11"/>
    </row>
    <row r="69" spans="1:4" ht="12.75">
      <c r="A69" s="11"/>
      <c r="C69" s="11"/>
      <c r="D69" s="11"/>
    </row>
    <row r="70" spans="1:4" ht="12.75">
      <c r="A70" s="11"/>
      <c r="C70" s="11"/>
      <c r="D70" s="11"/>
    </row>
    <row r="71" spans="1:4" ht="12.75">
      <c r="A71" s="11"/>
      <c r="C71" s="11"/>
      <c r="D71" s="11"/>
    </row>
    <row r="72" spans="1:4" ht="12.75">
      <c r="A72" s="11"/>
      <c r="C72" s="11"/>
      <c r="D72" s="11"/>
    </row>
    <row r="73" spans="1:4" ht="12.75">
      <c r="A73" s="11"/>
      <c r="C73" s="11"/>
      <c r="D73" s="11"/>
    </row>
    <row r="74" spans="1:4" ht="12.75">
      <c r="A74" s="11"/>
      <c r="C74" s="11"/>
      <c r="D74" s="11"/>
    </row>
    <row r="75" spans="1:4" ht="12.75">
      <c r="A75" s="11"/>
      <c r="C75" s="11"/>
      <c r="D75" s="11"/>
    </row>
    <row r="76" spans="1:4" ht="12.75">
      <c r="A76" s="11"/>
      <c r="C76" s="11"/>
      <c r="D76" s="11"/>
    </row>
    <row r="77" spans="1:4" ht="12.75">
      <c r="A77" s="11"/>
      <c r="C77" s="11"/>
      <c r="D77" s="11"/>
    </row>
    <row r="78" spans="1:4" ht="12.75">
      <c r="A78" s="11"/>
      <c r="C78" s="11"/>
      <c r="D78" s="11"/>
    </row>
    <row r="79" spans="1:4" ht="12.75">
      <c r="A79" s="11"/>
      <c r="C79" s="11"/>
      <c r="D79" s="11"/>
    </row>
    <row r="80" spans="1:4" ht="12.75">
      <c r="A80" s="11"/>
      <c r="C80" s="11"/>
      <c r="D80" s="11"/>
    </row>
    <row r="81" spans="1:4" ht="12.75">
      <c r="A81" s="11"/>
      <c r="C81" s="11"/>
      <c r="D81" s="11"/>
    </row>
    <row r="82" spans="1:4" ht="12.75">
      <c r="A82" s="11"/>
      <c r="C82" s="11"/>
      <c r="D82" s="11"/>
    </row>
    <row r="83" spans="1:4" ht="12.75">
      <c r="A83" s="11"/>
      <c r="C83" s="11"/>
      <c r="D83" s="11"/>
    </row>
    <row r="84" spans="1:4" ht="12.75">
      <c r="A84" s="11"/>
      <c r="C84" s="11"/>
      <c r="D84" s="11"/>
    </row>
    <row r="85" spans="1:4" ht="12.75">
      <c r="A85" s="11"/>
      <c r="C85" s="11"/>
      <c r="D85" s="11"/>
    </row>
    <row r="86" spans="1:4" ht="12.75">
      <c r="A86" s="11"/>
      <c r="C86" s="11"/>
      <c r="D86" s="11"/>
    </row>
    <row r="87" spans="1:4" ht="12.75">
      <c r="A87" s="11"/>
      <c r="C87" s="11"/>
      <c r="D87" s="11"/>
    </row>
    <row r="88" spans="1:4" ht="12.75">
      <c r="A88" s="11"/>
      <c r="C88" s="11"/>
      <c r="D88" s="11"/>
    </row>
    <row r="89" spans="1:4" ht="12.75">
      <c r="A89" s="11"/>
      <c r="C89" s="11"/>
      <c r="D89" s="11"/>
    </row>
    <row r="90" spans="1:4" ht="12.75">
      <c r="A90" s="11"/>
      <c r="C90" s="11"/>
      <c r="D90" s="11"/>
    </row>
    <row r="91" spans="1:4" ht="12.75">
      <c r="A91" s="11"/>
      <c r="C91" s="11"/>
      <c r="D91" s="11"/>
    </row>
    <row r="92" spans="1:4" ht="12.75">
      <c r="A92" s="11"/>
      <c r="C92" s="11"/>
      <c r="D92" s="11"/>
    </row>
    <row r="93" spans="1:4" ht="12.75">
      <c r="A93" s="11"/>
      <c r="C93" s="11"/>
      <c r="D93" s="11"/>
    </row>
    <row r="94" spans="1:4" ht="12.75">
      <c r="A94" s="11"/>
      <c r="C94" s="11"/>
      <c r="D94" s="11"/>
    </row>
    <row r="95" spans="1:4" ht="12.75">
      <c r="A95" s="11"/>
      <c r="C95" s="11"/>
      <c r="D95" s="11"/>
    </row>
    <row r="96" spans="1:4" ht="12.75">
      <c r="A96" s="11"/>
      <c r="C96" s="11"/>
      <c r="D96" s="11"/>
    </row>
    <row r="97" spans="1:4" ht="12.75">
      <c r="A97" s="11"/>
      <c r="C97" s="11"/>
      <c r="D97" s="11"/>
    </row>
    <row r="98" spans="1:4" ht="12.75">
      <c r="A98" s="11"/>
      <c r="C98" s="11"/>
      <c r="D98" s="11"/>
    </row>
    <row r="99" spans="1:4" ht="12.75">
      <c r="A99" s="11"/>
      <c r="C99" s="11"/>
      <c r="D99" s="11"/>
    </row>
    <row r="100" spans="1:4" ht="12.75">
      <c r="A100" s="11"/>
      <c r="C100" s="11"/>
      <c r="D100" s="11"/>
    </row>
    <row r="101" spans="1:4" ht="12.75">
      <c r="A101" s="11"/>
      <c r="C101" s="11"/>
      <c r="D101" s="11"/>
    </row>
    <row r="102" spans="1:4" ht="12.75">
      <c r="A102" s="11"/>
      <c r="C102" s="11"/>
      <c r="D102" s="11"/>
    </row>
    <row r="103" spans="1:4" ht="12.75">
      <c r="A103" s="11"/>
      <c r="C103" s="11"/>
      <c r="D103" s="11"/>
    </row>
    <row r="104" spans="1:4" ht="12.75">
      <c r="A104" s="11"/>
      <c r="C104" s="11"/>
      <c r="D104" s="11"/>
    </row>
    <row r="105" spans="1:4" ht="12.75">
      <c r="A105" s="11"/>
      <c r="C105" s="11"/>
      <c r="D105" s="11"/>
    </row>
    <row r="106" spans="1:4" ht="12.75">
      <c r="A106" s="11"/>
      <c r="C106" s="11"/>
      <c r="D106" s="11"/>
    </row>
    <row r="107" spans="1:4" ht="12.75">
      <c r="A107" s="11"/>
      <c r="C107" s="11"/>
      <c r="D107" s="11"/>
    </row>
    <row r="108" spans="1:4" ht="12.75">
      <c r="A108" s="11"/>
      <c r="C108" s="11"/>
      <c r="D108" s="11"/>
    </row>
    <row r="109" spans="1:4" ht="12.75">
      <c r="A109" s="11"/>
      <c r="C109" s="11"/>
      <c r="D109" s="11"/>
    </row>
    <row r="110" spans="1:4" ht="12.75">
      <c r="A110" s="11"/>
      <c r="C110" s="11"/>
      <c r="D110" s="11"/>
    </row>
    <row r="111" spans="1:4" ht="12.75">
      <c r="A111" s="11"/>
      <c r="C111" s="11"/>
      <c r="D111" s="11"/>
    </row>
    <row r="112" spans="1:4" ht="12.75">
      <c r="A112" s="11"/>
      <c r="C112" s="11"/>
      <c r="D112" s="11"/>
    </row>
    <row r="113" spans="1:4" ht="12.75">
      <c r="A113" s="11"/>
      <c r="C113" s="11"/>
      <c r="D113" s="11"/>
    </row>
    <row r="114" spans="1:4" ht="12.75">
      <c r="A114" s="11"/>
      <c r="C114" s="11"/>
      <c r="D114" s="11"/>
    </row>
    <row r="115" spans="1:4" ht="12.75">
      <c r="A115" s="11"/>
      <c r="C115" s="11"/>
      <c r="D115" s="11"/>
    </row>
    <row r="116" spans="1:4" ht="12.75">
      <c r="A116" s="11"/>
      <c r="C116" s="11"/>
      <c r="D116" s="11"/>
    </row>
    <row r="117" spans="1:4" ht="12.75">
      <c r="A117" s="11"/>
      <c r="C117" s="11"/>
      <c r="D117" s="11"/>
    </row>
    <row r="118" spans="1:4" ht="12.75">
      <c r="A118" s="11"/>
      <c r="C118" s="11"/>
      <c r="D118" s="11"/>
    </row>
    <row r="119" spans="1:4" ht="12.75">
      <c r="A119" s="11"/>
      <c r="C119" s="11"/>
      <c r="D119" s="11"/>
    </row>
    <row r="120" spans="1:4" ht="12.75">
      <c r="A120" s="11"/>
      <c r="C120" s="11"/>
      <c r="D120" s="11"/>
    </row>
    <row r="121" spans="1:4" ht="12.75">
      <c r="A121" s="11"/>
      <c r="C121" s="11"/>
      <c r="D121" s="11"/>
    </row>
    <row r="122" spans="1:4" ht="12.75">
      <c r="A122" s="11"/>
      <c r="C122" s="11"/>
      <c r="D122" s="11"/>
    </row>
    <row r="123" spans="1:4" ht="12.75">
      <c r="A123" s="11"/>
      <c r="C123" s="11"/>
      <c r="D123" s="11"/>
    </row>
    <row r="124" spans="1:4" ht="12.75">
      <c r="A124" s="11"/>
      <c r="C124" s="11"/>
      <c r="D124" s="11"/>
    </row>
    <row r="125" spans="1:4" ht="12.75">
      <c r="A125" s="11"/>
      <c r="C125" s="11"/>
      <c r="D125" s="11"/>
    </row>
    <row r="126" spans="1:4" ht="12.75">
      <c r="A126" s="11"/>
      <c r="C126" s="11"/>
      <c r="D126" s="11"/>
    </row>
    <row r="127" spans="1:4" ht="12.75">
      <c r="A127" s="11"/>
      <c r="C127" s="11"/>
      <c r="D127" s="11"/>
    </row>
    <row r="128" spans="1:4" ht="12.75">
      <c r="A128" s="11"/>
      <c r="C128" s="11"/>
      <c r="D128" s="11"/>
    </row>
    <row r="129" spans="1:4" ht="12.75">
      <c r="A129" s="11"/>
      <c r="C129" s="11"/>
      <c r="D129" s="11"/>
    </row>
    <row r="130" spans="1:4" ht="12.75">
      <c r="A130" s="11"/>
      <c r="C130" s="11"/>
      <c r="D130" s="11"/>
    </row>
    <row r="131" spans="1:4" ht="12.75">
      <c r="A131" s="11"/>
      <c r="C131" s="11"/>
      <c r="D131" s="11"/>
    </row>
    <row r="132" spans="1:4" ht="12.75">
      <c r="A132" s="11"/>
      <c r="C132" s="11"/>
      <c r="D132" s="11"/>
    </row>
    <row r="133" spans="1:4" ht="12.75">
      <c r="A133" s="11"/>
      <c r="C133" s="11"/>
      <c r="D133" s="11"/>
    </row>
    <row r="134" spans="1:4" ht="12.75">
      <c r="A134" s="11"/>
      <c r="C134" s="11"/>
      <c r="D134" s="11"/>
    </row>
    <row r="135" spans="1:4" ht="12.75">
      <c r="A135" s="11"/>
      <c r="C135" s="11"/>
      <c r="D135" s="11"/>
    </row>
    <row r="136" spans="1:4" ht="12.75">
      <c r="A136" s="11"/>
      <c r="C136" s="11"/>
      <c r="D136" s="11"/>
    </row>
    <row r="137" spans="1:4" ht="12.75">
      <c r="A137" s="11"/>
      <c r="C137" s="11"/>
      <c r="D137" s="11"/>
    </row>
    <row r="138" spans="1:4" ht="12.75">
      <c r="A138" s="11"/>
      <c r="C138" s="11"/>
      <c r="D138" s="11"/>
    </row>
    <row r="139" spans="1:4" ht="12.75">
      <c r="A139" s="11"/>
      <c r="C139" s="11"/>
      <c r="D139" s="11"/>
    </row>
    <row r="140" spans="1:4" ht="12.75">
      <c r="A140" s="11"/>
      <c r="C140" s="11"/>
      <c r="D140" s="11"/>
    </row>
    <row r="141" spans="1:4" ht="12.75">
      <c r="A141" s="11"/>
      <c r="C141" s="11"/>
      <c r="D141" s="11"/>
    </row>
    <row r="142" spans="1:4" ht="12.75">
      <c r="A142" s="11"/>
      <c r="C142" s="11"/>
      <c r="D142" s="11"/>
    </row>
    <row r="143" spans="1:4" ht="12.75">
      <c r="A143" s="11"/>
      <c r="C143" s="11"/>
      <c r="D143" s="11"/>
    </row>
    <row r="144" spans="1:4" ht="12.75">
      <c r="A144" s="11"/>
      <c r="C144" s="11"/>
      <c r="D144" s="11"/>
    </row>
    <row r="145" spans="1:4" ht="12.75">
      <c r="A145" s="11"/>
      <c r="C145" s="11"/>
      <c r="D145" s="11"/>
    </row>
    <row r="146" spans="1:4" ht="12.75">
      <c r="A146" s="11"/>
      <c r="C146" s="11"/>
      <c r="D146" s="11"/>
    </row>
    <row r="147" spans="1:4" ht="12.75">
      <c r="A147" s="11"/>
      <c r="C147" s="11"/>
      <c r="D147" s="11"/>
    </row>
    <row r="148" spans="1:4" ht="12.75">
      <c r="A148" s="11"/>
      <c r="C148" s="11"/>
      <c r="D148" s="11"/>
    </row>
    <row r="149" spans="1:4" ht="12.75">
      <c r="A149" s="11"/>
      <c r="C149" s="11"/>
      <c r="D149" s="11"/>
    </row>
    <row r="150" spans="1:4" ht="12.75">
      <c r="A150" s="11"/>
      <c r="C150" s="11"/>
      <c r="D150" s="11"/>
    </row>
    <row r="151" spans="1:4" ht="12.75">
      <c r="A151" s="11"/>
      <c r="C151" s="11"/>
      <c r="D151" s="11"/>
    </row>
    <row r="152" spans="1:4" ht="12.75">
      <c r="A152" s="11"/>
      <c r="C152" s="11"/>
      <c r="D152" s="11"/>
    </row>
    <row r="153" spans="1:4" ht="12.75">
      <c r="A153" s="11"/>
      <c r="C153" s="11"/>
      <c r="D153" s="11"/>
    </row>
    <row r="154" spans="1:4" ht="12.75">
      <c r="A154" s="11"/>
      <c r="C154" s="11"/>
      <c r="D154" s="11"/>
    </row>
    <row r="155" spans="1:4" ht="12.75">
      <c r="A155" s="11"/>
      <c r="C155" s="11"/>
      <c r="D155" s="11"/>
    </row>
    <row r="156" spans="1:4" ht="12.75">
      <c r="A156" s="11"/>
      <c r="C156" s="11"/>
      <c r="D156" s="11"/>
    </row>
    <row r="157" spans="1:4" ht="12.75">
      <c r="A157" s="11"/>
      <c r="C157" s="11"/>
      <c r="D157" s="11"/>
    </row>
    <row r="158" spans="1:4" ht="12.75">
      <c r="A158" s="11"/>
      <c r="C158" s="11"/>
      <c r="D158" s="11"/>
    </row>
    <row r="159" spans="1:4" ht="12.75">
      <c r="A159" s="11"/>
      <c r="C159" s="11"/>
      <c r="D159" s="11"/>
    </row>
    <row r="160" spans="1:4" ht="12.75">
      <c r="A160" s="11"/>
      <c r="C160" s="11"/>
      <c r="D160" s="11"/>
    </row>
    <row r="161" spans="1:4" ht="12.75">
      <c r="A161" s="11"/>
      <c r="C161" s="11"/>
      <c r="D161" s="11"/>
    </row>
    <row r="162" spans="1:4" ht="12.75">
      <c r="A162" s="11"/>
      <c r="C162" s="11"/>
      <c r="D162" s="11"/>
    </row>
    <row r="163" spans="1:4" ht="12.75">
      <c r="A163" s="11"/>
      <c r="C163" s="11"/>
      <c r="D163" s="11"/>
    </row>
    <row r="164" spans="1:4" ht="12.75">
      <c r="A164" s="11"/>
      <c r="C164" s="11"/>
      <c r="D164" s="11"/>
    </row>
    <row r="165" spans="1:4" ht="12.75">
      <c r="A165" s="11"/>
      <c r="C165" s="11"/>
      <c r="D165" s="11"/>
    </row>
    <row r="166" spans="1:4" ht="12.75">
      <c r="A166" s="11"/>
      <c r="C166" s="11"/>
      <c r="D166" s="11"/>
    </row>
    <row r="167" spans="1:4" ht="12.75">
      <c r="A167" s="11"/>
      <c r="C167" s="11"/>
      <c r="D167" s="11"/>
    </row>
    <row r="168" spans="1:4" ht="12.75">
      <c r="A168" s="11"/>
      <c r="C168" s="11"/>
      <c r="D168" s="11"/>
    </row>
    <row r="169" spans="1:4" ht="12.75">
      <c r="A169" s="11"/>
      <c r="C169" s="11"/>
      <c r="D169" s="11"/>
    </row>
    <row r="170" spans="1:4" ht="12.75">
      <c r="A170" s="11"/>
      <c r="C170" s="11"/>
      <c r="D170" s="11"/>
    </row>
    <row r="171" spans="1:4" ht="12.75">
      <c r="A171" s="11"/>
      <c r="C171" s="11"/>
      <c r="D171" s="11"/>
    </row>
    <row r="172" spans="1:4" ht="12.75">
      <c r="A172" s="11"/>
      <c r="C172" s="11"/>
      <c r="D172" s="11"/>
    </row>
    <row r="173" spans="1:4" ht="12.75">
      <c r="A173" s="11"/>
      <c r="C173" s="11"/>
      <c r="D173" s="11"/>
    </row>
    <row r="174" spans="1:4" ht="12.75">
      <c r="A174" s="11"/>
      <c r="C174" s="11"/>
      <c r="D174" s="11"/>
    </row>
    <row r="175" spans="1:4" ht="12.75">
      <c r="A175" s="11"/>
      <c r="C175" s="11"/>
      <c r="D175" s="11"/>
    </row>
    <row r="176" spans="1:4" ht="12.75">
      <c r="A176" s="11"/>
      <c r="C176" s="11"/>
      <c r="D176" s="11"/>
    </row>
    <row r="177" spans="1:4" ht="12.75">
      <c r="A177" s="11"/>
      <c r="C177" s="11"/>
      <c r="D177" s="11"/>
    </row>
    <row r="178" spans="1:4" ht="12.75">
      <c r="A178" s="11"/>
      <c r="C178" s="11"/>
      <c r="D178" s="11"/>
    </row>
    <row r="179" spans="1:4" ht="12.75">
      <c r="A179" s="11"/>
      <c r="C179" s="11"/>
      <c r="D179" s="11"/>
    </row>
    <row r="180" spans="1:4" ht="12.75">
      <c r="A180" s="11"/>
      <c r="C180" s="11"/>
      <c r="D180" s="11"/>
    </row>
    <row r="181" spans="1:4" ht="12.75">
      <c r="A181" s="11"/>
      <c r="C181" s="11"/>
      <c r="D181" s="11"/>
    </row>
    <row r="182" spans="1:4" ht="12.75">
      <c r="A182" s="11"/>
      <c r="C182" s="11"/>
      <c r="D182" s="11"/>
    </row>
    <row r="183" spans="1:4" ht="12.75">
      <c r="A183" s="11"/>
      <c r="C183" s="11"/>
      <c r="D183" s="11"/>
    </row>
    <row r="184" spans="1:4" ht="12.75">
      <c r="A184" s="11"/>
      <c r="C184" s="11"/>
      <c r="D184" s="11"/>
    </row>
    <row r="185" spans="1:4" ht="12.75">
      <c r="A185" s="11"/>
      <c r="C185" s="11"/>
      <c r="D185" s="11"/>
    </row>
    <row r="186" spans="1:4" ht="12.75">
      <c r="A186" s="11"/>
      <c r="C186" s="11"/>
      <c r="D186" s="11"/>
    </row>
    <row r="187" spans="1:4" ht="12.75">
      <c r="A187" s="11"/>
      <c r="C187" s="11"/>
      <c r="D187" s="11"/>
    </row>
    <row r="188" spans="1:4" ht="12.75">
      <c r="A188" s="11"/>
      <c r="C188" s="11"/>
      <c r="D188" s="11"/>
    </row>
    <row r="189" spans="1:4" ht="12.75">
      <c r="A189" s="11"/>
      <c r="C189" s="11"/>
      <c r="D189" s="11"/>
    </row>
    <row r="190" spans="1:4" ht="12.75">
      <c r="A190" s="11"/>
      <c r="C190" s="11"/>
      <c r="D190" s="11"/>
    </row>
    <row r="191" spans="1:4" ht="12.75">
      <c r="A191" s="11"/>
      <c r="C191" s="11"/>
      <c r="D191" s="11"/>
    </row>
    <row r="192" spans="1:4" ht="12.75">
      <c r="A192" s="11"/>
      <c r="C192" s="11"/>
      <c r="D192" s="11"/>
    </row>
    <row r="193" spans="1:4" ht="12.75">
      <c r="A193" s="11"/>
      <c r="C193" s="11"/>
      <c r="D193" s="11"/>
    </row>
    <row r="194" spans="1:4" ht="12.75">
      <c r="A194" s="11"/>
      <c r="C194" s="11"/>
      <c r="D194" s="11"/>
    </row>
    <row r="195" spans="1:4" ht="12.75">
      <c r="A195" s="11"/>
      <c r="C195" s="11"/>
      <c r="D195" s="11"/>
    </row>
    <row r="196" spans="1:4" ht="12.75">
      <c r="A196" s="11"/>
      <c r="C196" s="11"/>
      <c r="D196" s="11"/>
    </row>
    <row r="197" spans="1:4" ht="12.75">
      <c r="A197" s="11"/>
      <c r="C197" s="11"/>
      <c r="D197" s="11"/>
    </row>
    <row r="198" spans="1:4" ht="12.75">
      <c r="A198" s="11"/>
      <c r="C198" s="11"/>
      <c r="D198" s="11"/>
    </row>
    <row r="199" spans="1:4" ht="12.75">
      <c r="A199" s="11"/>
      <c r="C199" s="11"/>
      <c r="D199" s="11"/>
    </row>
    <row r="200" spans="1:4" ht="12.75">
      <c r="A200" s="11"/>
      <c r="C200" s="11"/>
      <c r="D200" s="11"/>
    </row>
    <row r="201" spans="1:4" ht="12.75">
      <c r="A201" s="11"/>
      <c r="C201" s="11"/>
      <c r="D201" s="11"/>
    </row>
    <row r="202" spans="1:4" ht="12.75">
      <c r="A202" s="11"/>
      <c r="C202" s="11"/>
      <c r="D202" s="11"/>
    </row>
    <row r="203" spans="1:4" ht="12.75">
      <c r="A203" s="11"/>
      <c r="C203" s="11"/>
      <c r="D203" s="11"/>
    </row>
    <row r="204" spans="1:4" ht="12.75">
      <c r="A204" s="11"/>
      <c r="C204" s="11"/>
      <c r="D204" s="11"/>
    </row>
    <row r="205" spans="1:4" ht="12.75">
      <c r="A205" s="11"/>
      <c r="C205" s="11"/>
      <c r="D205" s="11"/>
    </row>
    <row r="206" spans="1:4" ht="12.75">
      <c r="A206" s="11"/>
      <c r="C206" s="11"/>
      <c r="D206" s="11"/>
    </row>
    <row r="207" spans="1:4" ht="12.75">
      <c r="A207" s="11"/>
      <c r="C207" s="11"/>
      <c r="D207" s="11"/>
    </row>
    <row r="208" spans="1:4" ht="12.75">
      <c r="A208" s="11"/>
      <c r="C208" s="11"/>
      <c r="D208" s="11"/>
    </row>
    <row r="209" spans="1:4" ht="12.75">
      <c r="A209" s="11"/>
      <c r="C209" s="11"/>
      <c r="D209" s="11"/>
    </row>
    <row r="210" spans="1:4" ht="12.75">
      <c r="A210" s="11"/>
      <c r="C210" s="11"/>
      <c r="D210" s="11"/>
    </row>
    <row r="211" spans="1:4" ht="12.75">
      <c r="A211" s="11"/>
      <c r="C211" s="11"/>
      <c r="D211" s="11"/>
    </row>
    <row r="212" spans="1:4" ht="12.75">
      <c r="A212" s="11"/>
      <c r="C212" s="11"/>
      <c r="D212" s="11"/>
    </row>
    <row r="213" spans="1:4" ht="12.75">
      <c r="A213" s="11"/>
      <c r="C213" s="11"/>
      <c r="D213" s="11"/>
    </row>
    <row r="214" spans="1:4" ht="12.75">
      <c r="A214" s="11"/>
      <c r="C214" s="11"/>
      <c r="D214" s="11"/>
    </row>
    <row r="215" spans="1:4" ht="12.75">
      <c r="A215" s="11"/>
      <c r="C215" s="11"/>
      <c r="D215" s="11"/>
    </row>
    <row r="216" spans="1:4" ht="12.75">
      <c r="A216" s="11"/>
      <c r="C216" s="11"/>
      <c r="D216" s="11"/>
    </row>
    <row r="217" spans="1:4" ht="12.75">
      <c r="A217" s="11"/>
      <c r="C217" s="11"/>
      <c r="D217" s="11"/>
    </row>
    <row r="218" spans="1:4" ht="12.75">
      <c r="A218" s="11"/>
      <c r="C218" s="11"/>
      <c r="D218" s="11"/>
    </row>
    <row r="219" spans="1:4" ht="12.75">
      <c r="A219" s="11"/>
      <c r="C219" s="11"/>
      <c r="D219" s="11"/>
    </row>
    <row r="220" spans="1:4" ht="12.75">
      <c r="A220" s="11"/>
      <c r="C220" s="11"/>
      <c r="D220" s="11"/>
    </row>
    <row r="221" spans="1:4" ht="12.75">
      <c r="A221" s="11"/>
      <c r="C221" s="11"/>
      <c r="D221" s="11"/>
    </row>
    <row r="222" spans="1:4" ht="12.75">
      <c r="A222" s="11"/>
      <c r="C222" s="11"/>
      <c r="D222" s="11"/>
    </row>
    <row r="223" spans="1:4" ht="12.75">
      <c r="A223" s="11"/>
      <c r="C223" s="11"/>
      <c r="D223" s="11"/>
    </row>
    <row r="224" spans="1:4" ht="12.75">
      <c r="A224" s="11"/>
      <c r="C224" s="11"/>
      <c r="D224" s="11"/>
    </row>
    <row r="225" spans="1:4" ht="12.75">
      <c r="A225" s="11"/>
      <c r="C225" s="11"/>
      <c r="D225" s="11"/>
    </row>
    <row r="226" spans="1:4" ht="12.75">
      <c r="A226" s="11"/>
      <c r="C226" s="11"/>
      <c r="D226" s="11"/>
    </row>
    <row r="227" spans="1:4" ht="12.75">
      <c r="A227" s="11"/>
      <c r="C227" s="11"/>
      <c r="D227" s="11"/>
    </row>
    <row r="228" spans="1:4" ht="12.75">
      <c r="A228" s="11"/>
      <c r="C228" s="11"/>
      <c r="D228" s="11"/>
    </row>
    <row r="229" spans="1:4" ht="12.75">
      <c r="A229" s="11"/>
      <c r="C229" s="11"/>
      <c r="D229" s="11"/>
    </row>
    <row r="230" spans="1:4" ht="12.75">
      <c r="A230" s="11"/>
      <c r="C230" s="11"/>
      <c r="D230" s="11"/>
    </row>
    <row r="231" spans="1:4" ht="12.75">
      <c r="A231" s="11"/>
      <c r="C231" s="11"/>
      <c r="D231" s="11"/>
    </row>
    <row r="232" spans="1:4" ht="12.75">
      <c r="A232" s="11"/>
      <c r="C232" s="11"/>
      <c r="D232" s="11"/>
    </row>
    <row r="233" spans="1:4" ht="12.75">
      <c r="A233" s="11"/>
      <c r="C233" s="11"/>
      <c r="D233" s="11"/>
    </row>
    <row r="234" spans="1:4" ht="12.75">
      <c r="A234" s="11"/>
      <c r="C234" s="11"/>
      <c r="D234" s="11"/>
    </row>
    <row r="235" spans="1:4" ht="12.75">
      <c r="A235" s="11"/>
      <c r="C235" s="11"/>
      <c r="D235" s="11"/>
    </row>
    <row r="236" spans="1:4" ht="12.75">
      <c r="A236" s="11"/>
      <c r="C236" s="11"/>
      <c r="D236" s="11"/>
    </row>
    <row r="237" spans="1:4" ht="12.75">
      <c r="A237" s="11"/>
      <c r="C237" s="11"/>
      <c r="D237" s="11"/>
    </row>
    <row r="238" spans="1:4" ht="12.75">
      <c r="A238" s="11"/>
      <c r="C238" s="11"/>
      <c r="D238" s="11"/>
    </row>
    <row r="239" spans="1:4" ht="12.75">
      <c r="A239" s="11"/>
      <c r="C239" s="11"/>
      <c r="D239" s="11"/>
    </row>
    <row r="240" spans="1:4" ht="12.75">
      <c r="A240" s="11"/>
      <c r="C240" s="11"/>
      <c r="D240" s="11"/>
    </row>
    <row r="241" spans="1:4" ht="12.75">
      <c r="A241" s="11"/>
      <c r="C241" s="11"/>
      <c r="D241" s="11"/>
    </row>
    <row r="242" spans="1:4" ht="12.75">
      <c r="A242" s="11"/>
      <c r="C242" s="11"/>
      <c r="D242" s="11"/>
    </row>
    <row r="243" spans="1:4" ht="12.75">
      <c r="A243" s="11"/>
      <c r="C243" s="11"/>
      <c r="D243" s="11"/>
    </row>
    <row r="244" spans="1:4" ht="12.75">
      <c r="A244" s="11"/>
      <c r="C244" s="11"/>
      <c r="D244" s="11"/>
    </row>
    <row r="245" spans="1:4" ht="12.75">
      <c r="A245" s="11"/>
      <c r="C245" s="11"/>
      <c r="D245" s="11"/>
    </row>
    <row r="246" spans="1:4" ht="12.75">
      <c r="A246" s="11"/>
      <c r="C246" s="11"/>
      <c r="D246" s="11"/>
    </row>
    <row r="247" spans="1:4" ht="12.75">
      <c r="A247" s="11"/>
      <c r="C247" s="11"/>
      <c r="D247" s="11"/>
    </row>
    <row r="248" spans="1:4" ht="12.75">
      <c r="A248" s="11"/>
      <c r="C248" s="11"/>
      <c r="D248" s="11"/>
    </row>
    <row r="249" spans="1:4" ht="12.75">
      <c r="A249" s="11"/>
      <c r="C249" s="11"/>
      <c r="D249" s="11"/>
    </row>
    <row r="250" spans="1:4" ht="12.75">
      <c r="A250" s="11"/>
      <c r="C250" s="11"/>
      <c r="D250" s="11"/>
    </row>
    <row r="251" spans="1:4" ht="12.75">
      <c r="A251" s="11"/>
      <c r="C251" s="11"/>
      <c r="D251" s="11"/>
    </row>
    <row r="252" spans="1:4" ht="12.75">
      <c r="A252" s="11"/>
      <c r="C252" s="11"/>
      <c r="D252" s="11"/>
    </row>
    <row r="253" spans="1:4" ht="12.75">
      <c r="A253" s="11"/>
      <c r="C253" s="11"/>
      <c r="D253" s="11"/>
    </row>
    <row r="254" spans="1:4" ht="12.75">
      <c r="A254" s="11"/>
      <c r="C254" s="11"/>
      <c r="D254" s="11"/>
    </row>
    <row r="255" spans="1:4" ht="12.75">
      <c r="A255" s="11"/>
      <c r="C255" s="11"/>
      <c r="D255" s="11"/>
    </row>
    <row r="256" spans="1:4" ht="12.75">
      <c r="A256" s="11"/>
      <c r="C256" s="11"/>
      <c r="D256" s="11"/>
    </row>
    <row r="257" spans="1:4" ht="12.75">
      <c r="A257" s="11"/>
      <c r="C257" s="11"/>
      <c r="D257" s="11"/>
    </row>
    <row r="258" spans="1:4" ht="12.75">
      <c r="A258" s="11"/>
      <c r="C258" s="11"/>
      <c r="D258" s="11"/>
    </row>
    <row r="259" spans="1:4" ht="12.75">
      <c r="A259" s="11"/>
      <c r="C259" s="11"/>
      <c r="D259" s="11"/>
    </row>
    <row r="260" spans="1:4" ht="12.75">
      <c r="A260" s="11"/>
      <c r="C260" s="11"/>
      <c r="D260" s="11"/>
    </row>
    <row r="261" spans="1:4" ht="12.75">
      <c r="A261" s="11"/>
      <c r="C261" s="11"/>
      <c r="D261" s="11"/>
    </row>
    <row r="262" spans="1:4" ht="12.75">
      <c r="A262" s="11"/>
      <c r="C262" s="11"/>
      <c r="D262" s="11"/>
    </row>
    <row r="263" spans="1:4" ht="12.75">
      <c r="A263" s="11"/>
      <c r="C263" s="11"/>
      <c r="D263" s="11"/>
    </row>
    <row r="264" spans="1:4" ht="12.75">
      <c r="A264" s="11"/>
      <c r="C264" s="11"/>
      <c r="D264" s="11"/>
    </row>
    <row r="265" spans="1:4" ht="12.75">
      <c r="A265" s="11"/>
      <c r="C265" s="11"/>
      <c r="D265" s="11"/>
    </row>
    <row r="266" spans="1:4" ht="12.75">
      <c r="A266" s="11"/>
      <c r="C266" s="11"/>
      <c r="D266" s="11"/>
    </row>
    <row r="267" spans="1:4" ht="12.75">
      <c r="A267" s="11"/>
      <c r="C267" s="11"/>
      <c r="D267" s="11"/>
    </row>
    <row r="268" spans="1:4" ht="12.75">
      <c r="A268" s="11"/>
      <c r="C268" s="11"/>
      <c r="D268" s="11"/>
    </row>
    <row r="269" spans="1:4" ht="12.75">
      <c r="A269" s="11"/>
      <c r="C269" s="11"/>
      <c r="D269" s="11"/>
    </row>
    <row r="270" spans="1:4" ht="12.75">
      <c r="A270" s="11"/>
      <c r="C270" s="11"/>
      <c r="D270" s="11"/>
    </row>
    <row r="271" spans="1:4" ht="12.75">
      <c r="A271" s="11"/>
      <c r="C271" s="11"/>
      <c r="D271" s="11"/>
    </row>
    <row r="272" spans="1:4" ht="12.75">
      <c r="A272" s="11"/>
      <c r="C272" s="11"/>
      <c r="D272" s="11"/>
    </row>
    <row r="273" spans="1:4" ht="12.75">
      <c r="A273" s="11"/>
      <c r="C273" s="11"/>
      <c r="D273" s="11"/>
    </row>
    <row r="274" spans="1:4" ht="12.75">
      <c r="A274" s="11"/>
      <c r="C274" s="11"/>
      <c r="D274" s="11"/>
    </row>
    <row r="275" spans="1:4" ht="12.75">
      <c r="A275" s="11"/>
      <c r="C275" s="11"/>
      <c r="D275" s="11"/>
    </row>
    <row r="276" spans="1:4" ht="12.75">
      <c r="A276" s="11"/>
      <c r="C276" s="11"/>
      <c r="D276" s="11"/>
    </row>
    <row r="277" spans="1:4" ht="12.75">
      <c r="A277" s="11"/>
      <c r="C277" s="11"/>
      <c r="D277" s="11"/>
    </row>
    <row r="278" spans="1:4" ht="12.75">
      <c r="A278" s="11"/>
      <c r="C278" s="11"/>
      <c r="D278" s="11"/>
    </row>
    <row r="279" spans="1:4" ht="12.75">
      <c r="A279" s="11"/>
      <c r="C279" s="11"/>
      <c r="D279" s="11"/>
    </row>
    <row r="280" spans="1:4" ht="12.75">
      <c r="A280" s="11"/>
      <c r="C280" s="11"/>
      <c r="D280" s="11"/>
    </row>
    <row r="281" spans="1:4" ht="12.75">
      <c r="A281" s="11"/>
      <c r="C281" s="11"/>
      <c r="D281" s="11"/>
    </row>
    <row r="282" spans="1:4" ht="12.75">
      <c r="A282" s="11"/>
      <c r="C282" s="11"/>
      <c r="D282" s="11"/>
    </row>
    <row r="283" spans="1:4" ht="12.75">
      <c r="A283" s="11"/>
      <c r="C283" s="11"/>
      <c r="D283" s="11"/>
    </row>
    <row r="284" spans="1:4" ht="12.75">
      <c r="A284" s="11"/>
      <c r="C284" s="11"/>
      <c r="D284" s="11"/>
    </row>
    <row r="285" spans="1:4" ht="12.75">
      <c r="A285" s="11"/>
      <c r="C285" s="11"/>
      <c r="D285" s="11"/>
    </row>
    <row r="286" spans="1:4" ht="12.75">
      <c r="A286" s="11"/>
      <c r="C286" s="11"/>
      <c r="D286" s="11"/>
    </row>
    <row r="287" spans="1:4" ht="12.75">
      <c r="A287" s="11"/>
      <c r="C287" s="11"/>
      <c r="D287" s="11"/>
    </row>
    <row r="288" spans="1:4" ht="12.75">
      <c r="A288" s="11"/>
      <c r="C288" s="11"/>
      <c r="D288" s="11"/>
    </row>
    <row r="289" spans="1:4" ht="12.75">
      <c r="A289" s="11"/>
      <c r="C289" s="11"/>
      <c r="D289" s="11"/>
    </row>
    <row r="290" spans="1:4" ht="12.75">
      <c r="A290" s="11"/>
      <c r="C290" s="11"/>
      <c r="D290" s="11"/>
    </row>
    <row r="291" spans="1:4" ht="12.75">
      <c r="A291" s="11"/>
      <c r="C291" s="11"/>
      <c r="D291" s="11"/>
    </row>
    <row r="292" spans="1:4" ht="12.75">
      <c r="A292" s="11"/>
      <c r="C292" s="11"/>
      <c r="D292" s="11"/>
    </row>
    <row r="293" spans="1:4" ht="12.75">
      <c r="A293" s="11"/>
      <c r="C293" s="11"/>
      <c r="D293" s="11"/>
    </row>
    <row r="294" spans="1:4" ht="12.75">
      <c r="A294" s="11"/>
      <c r="C294" s="11"/>
      <c r="D294" s="11"/>
    </row>
    <row r="295" spans="1:4" ht="12.75">
      <c r="A295" s="11"/>
      <c r="C295" s="11"/>
      <c r="D295" s="11"/>
    </row>
    <row r="296" spans="1:4" ht="12.75">
      <c r="A296" s="11"/>
      <c r="C296" s="11"/>
      <c r="D296" s="11"/>
    </row>
    <row r="297" spans="1:4" ht="12.75">
      <c r="A297" s="11"/>
      <c r="C297" s="11"/>
      <c r="D297" s="11"/>
    </row>
    <row r="298" spans="1:4" ht="12.75">
      <c r="A298" s="11"/>
      <c r="C298" s="11"/>
      <c r="D298" s="11"/>
    </row>
    <row r="299" spans="1:4" ht="12.75">
      <c r="A299" s="11"/>
      <c r="C299" s="11"/>
      <c r="D299" s="11"/>
    </row>
    <row r="300" spans="1:4" ht="12.75">
      <c r="A300" s="11"/>
      <c r="C300" s="11"/>
      <c r="D300" s="11"/>
    </row>
    <row r="301" spans="1:4" ht="12.75">
      <c r="A301" s="11"/>
      <c r="C301" s="11"/>
      <c r="D301" s="11"/>
    </row>
    <row r="302" spans="1:4" ht="12.75">
      <c r="A302" s="11"/>
      <c r="C302" s="11"/>
      <c r="D302" s="11"/>
    </row>
    <row r="303" spans="1:4" ht="12.75">
      <c r="A303" s="11"/>
      <c r="C303" s="11"/>
      <c r="D303" s="11"/>
    </row>
    <row r="304" spans="1:4" ht="12.75">
      <c r="A304" s="11"/>
      <c r="C304" s="11"/>
      <c r="D304" s="11"/>
    </row>
    <row r="305" spans="1:4" ht="12.75">
      <c r="A305" s="11"/>
      <c r="C305" s="11"/>
      <c r="D305" s="11"/>
    </row>
    <row r="306" spans="1:4" ht="12.75">
      <c r="A306" s="11"/>
      <c r="C306" s="11"/>
      <c r="D306" s="11"/>
    </row>
    <row r="307" spans="1:4" ht="12.75">
      <c r="A307" s="11"/>
      <c r="C307" s="11"/>
      <c r="D307" s="11"/>
    </row>
    <row r="308" spans="1:4" ht="12.75">
      <c r="A308" s="11"/>
      <c r="C308" s="11"/>
      <c r="D308" s="11"/>
    </row>
    <row r="309" spans="1:4" ht="12.75">
      <c r="A309" s="11"/>
      <c r="C309" s="11"/>
      <c r="D309" s="11"/>
    </row>
    <row r="310" spans="1:4" ht="12.75">
      <c r="A310" s="11"/>
      <c r="C310" s="11"/>
      <c r="D310" s="11"/>
    </row>
    <row r="311" spans="1:4" ht="12.75">
      <c r="A311" s="11"/>
      <c r="C311" s="11"/>
      <c r="D311" s="11"/>
    </row>
    <row r="312" spans="1:4" ht="12.75">
      <c r="A312" s="11"/>
      <c r="C312" s="11"/>
      <c r="D312" s="11"/>
    </row>
    <row r="313" spans="1:4" ht="12.75">
      <c r="A313" s="11"/>
      <c r="C313" s="11"/>
      <c r="D313" s="11"/>
    </row>
    <row r="314" spans="1:4" ht="12.75">
      <c r="A314" s="11"/>
      <c r="C314" s="11"/>
      <c r="D314" s="11"/>
    </row>
    <row r="315" spans="1:4" ht="12.75">
      <c r="A315" s="11"/>
      <c r="C315" s="11"/>
      <c r="D315" s="11"/>
    </row>
    <row r="316" spans="1:4" ht="12.75">
      <c r="A316" s="11"/>
      <c r="C316" s="11"/>
      <c r="D316" s="11"/>
    </row>
    <row r="317" spans="1:4" ht="12.75">
      <c r="A317" s="11"/>
      <c r="C317" s="11"/>
      <c r="D317" s="11"/>
    </row>
    <row r="318" spans="1:4" ht="12.75">
      <c r="A318" s="11"/>
      <c r="C318" s="11"/>
      <c r="D318" s="11"/>
    </row>
    <row r="319" spans="1:4" ht="12.75">
      <c r="A319" s="11"/>
      <c r="C319" s="11"/>
      <c r="D319" s="11"/>
    </row>
    <row r="320" spans="1:4" ht="12.75">
      <c r="A320" s="11"/>
      <c r="C320" s="11"/>
      <c r="D320" s="11"/>
    </row>
    <row r="321" spans="1:4" ht="12.75">
      <c r="A321" s="11"/>
      <c r="C321" s="11"/>
      <c r="D321" s="11"/>
    </row>
    <row r="322" spans="1:4" ht="12.75">
      <c r="A322" s="11"/>
      <c r="C322" s="11"/>
      <c r="D322" s="11"/>
    </row>
    <row r="323" spans="1:4" ht="12.75">
      <c r="A323" s="11"/>
      <c r="C323" s="11"/>
      <c r="D323" s="11"/>
    </row>
    <row r="324" spans="1:4" ht="12.75">
      <c r="A324" s="11"/>
      <c r="C324" s="11"/>
      <c r="D324" s="11"/>
    </row>
    <row r="325" spans="1:4" ht="12.75">
      <c r="A325" s="11"/>
      <c r="C325" s="11"/>
      <c r="D325" s="11"/>
    </row>
    <row r="326" spans="1:4" ht="12.75">
      <c r="A326" s="11"/>
      <c r="C326" s="11"/>
      <c r="D326" s="11"/>
    </row>
    <row r="327" spans="1:4" ht="12.75">
      <c r="A327" s="11"/>
      <c r="C327" s="11"/>
      <c r="D327" s="11"/>
    </row>
    <row r="328" spans="1:4" ht="12.75">
      <c r="A328" s="11"/>
      <c r="C328" s="11"/>
      <c r="D328" s="11"/>
    </row>
    <row r="329" spans="1:4" ht="12.75">
      <c r="A329" s="11"/>
      <c r="C329" s="11"/>
      <c r="D329" s="11"/>
    </row>
    <row r="330" spans="1:4" ht="12.75">
      <c r="A330" s="11"/>
      <c r="C330" s="11"/>
      <c r="D330" s="11"/>
    </row>
    <row r="331" spans="1:4" ht="12.75">
      <c r="A331" s="11"/>
      <c r="C331" s="11"/>
      <c r="D331" s="11"/>
    </row>
    <row r="332" spans="1:4" ht="12.75">
      <c r="A332" s="11"/>
      <c r="C332" s="11"/>
      <c r="D332" s="11"/>
    </row>
    <row r="333" spans="1:4" ht="12.75">
      <c r="A333" s="11"/>
      <c r="C333" s="11"/>
      <c r="D333" s="11"/>
    </row>
    <row r="334" spans="1:4" ht="12.75">
      <c r="A334" s="11"/>
      <c r="C334" s="11"/>
      <c r="D334" s="11"/>
    </row>
    <row r="335" spans="1:4" ht="12.75">
      <c r="A335" s="11"/>
      <c r="C335" s="11"/>
      <c r="D335" s="11"/>
    </row>
    <row r="336" spans="1:4" ht="12.75">
      <c r="A336" s="11"/>
      <c r="C336" s="11"/>
      <c r="D336" s="11"/>
    </row>
    <row r="337" spans="1:4" ht="12.75">
      <c r="A337" s="11"/>
      <c r="C337" s="11"/>
      <c r="D337" s="11"/>
    </row>
    <row r="338" spans="1:4" ht="12.75">
      <c r="A338" s="11"/>
      <c r="C338" s="11"/>
      <c r="D338" s="11"/>
    </row>
    <row r="339" spans="1:4" ht="12.75">
      <c r="A339" s="11"/>
      <c r="C339" s="11"/>
      <c r="D339" s="11"/>
    </row>
    <row r="340" spans="1:4" ht="12.75">
      <c r="A340" s="11"/>
      <c r="C340" s="11"/>
      <c r="D340" s="11"/>
    </row>
    <row r="341" spans="1:4" ht="12.75">
      <c r="A341" s="11"/>
      <c r="C341" s="11"/>
      <c r="D341" s="11"/>
    </row>
    <row r="342" spans="1:4" ht="12.75">
      <c r="A342" s="11"/>
      <c r="C342" s="11"/>
      <c r="D342" s="11"/>
    </row>
    <row r="343" spans="1:4" ht="12.75">
      <c r="A343" s="11"/>
      <c r="C343" s="11"/>
      <c r="D343" s="11"/>
    </row>
    <row r="344" spans="1:4" ht="12.75">
      <c r="A344" s="11"/>
      <c r="C344" s="11"/>
      <c r="D344" s="11"/>
    </row>
    <row r="345" spans="1:4" ht="12.75">
      <c r="A345" s="11"/>
      <c r="C345" s="11"/>
      <c r="D345" s="11"/>
    </row>
    <row r="346" spans="1:4" ht="12.75">
      <c r="A346" s="11"/>
      <c r="C346" s="11"/>
      <c r="D346" s="11"/>
    </row>
    <row r="347" spans="1:4" ht="12.75">
      <c r="A347" s="11"/>
      <c r="C347" s="11"/>
      <c r="D347" s="11"/>
    </row>
    <row r="348" spans="1:4" ht="12.75">
      <c r="A348" s="11"/>
      <c r="C348" s="11"/>
      <c r="D348" s="11"/>
    </row>
    <row r="349" spans="1:4" ht="12.75">
      <c r="A349" s="11"/>
      <c r="C349" s="11"/>
      <c r="D349" s="11"/>
    </row>
    <row r="350" spans="1:4" ht="12.75">
      <c r="A350" s="11"/>
      <c r="C350" s="11"/>
      <c r="D350" s="11"/>
    </row>
    <row r="351" spans="1:4" ht="12.75">
      <c r="A351" s="11"/>
      <c r="C351" s="11"/>
      <c r="D351" s="11"/>
    </row>
    <row r="352" spans="1:4" ht="12.75">
      <c r="A352" s="11"/>
      <c r="C352" s="11"/>
      <c r="D352" s="11"/>
    </row>
    <row r="353" spans="1:4" ht="12.75">
      <c r="A353" s="11"/>
      <c r="C353" s="11"/>
      <c r="D353" s="11"/>
    </row>
    <row r="354" spans="1:4" ht="12.75">
      <c r="A354" s="11"/>
      <c r="C354" s="11"/>
      <c r="D354" s="11"/>
    </row>
    <row r="355" spans="1:4" ht="12.75">
      <c r="A355" s="11"/>
      <c r="C355" s="11"/>
      <c r="D355" s="11"/>
    </row>
    <row r="356" spans="1:4" ht="12.75">
      <c r="A356" s="11"/>
      <c r="C356" s="11"/>
      <c r="D356" s="11"/>
    </row>
    <row r="357" spans="1:4" ht="12.75">
      <c r="A357" s="11"/>
      <c r="C357" s="11"/>
      <c r="D357" s="11"/>
    </row>
    <row r="358" spans="1:4" ht="12.75">
      <c r="A358" s="11"/>
      <c r="C358" s="11"/>
      <c r="D358" s="11"/>
    </row>
    <row r="359" spans="1:4" ht="12.75">
      <c r="A359" s="11"/>
      <c r="C359" s="11"/>
      <c r="D359" s="11"/>
    </row>
    <row r="360" spans="1:4" ht="12.75">
      <c r="A360" s="11"/>
      <c r="C360" s="11"/>
      <c r="D360" s="11"/>
    </row>
    <row r="361" spans="1:4" ht="12.75">
      <c r="A361" s="11"/>
      <c r="C361" s="11"/>
      <c r="D361" s="11"/>
    </row>
    <row r="362" spans="1:4" ht="12.75">
      <c r="A362" s="11"/>
      <c r="C362" s="11"/>
      <c r="D362" s="11"/>
    </row>
    <row r="363" spans="1:4" ht="12.75">
      <c r="A363" s="11"/>
      <c r="C363" s="11"/>
      <c r="D363" s="11"/>
    </row>
    <row r="364" spans="1:4" ht="12.75">
      <c r="A364" s="11"/>
      <c r="C364" s="11"/>
      <c r="D364" s="11"/>
    </row>
    <row r="365" spans="1:4" ht="12.75">
      <c r="A365" s="11"/>
      <c r="C365" s="11"/>
      <c r="D365" s="11"/>
    </row>
    <row r="366" spans="1:4" ht="12.75">
      <c r="A366" s="11"/>
      <c r="C366" s="11"/>
      <c r="D366" s="11"/>
    </row>
    <row r="367" spans="1:4" ht="12.75">
      <c r="A367" s="11"/>
      <c r="C367" s="11"/>
      <c r="D367" s="11"/>
    </row>
    <row r="368" spans="1:4" ht="12.75">
      <c r="A368" s="11"/>
      <c r="C368" s="11"/>
      <c r="D368" s="11"/>
    </row>
    <row r="369" spans="1:4" ht="12.75">
      <c r="A369" s="11"/>
      <c r="C369" s="11"/>
      <c r="D369" s="11"/>
    </row>
    <row r="370" spans="1:4" ht="12.75">
      <c r="A370" s="11"/>
      <c r="C370" s="11"/>
      <c r="D370" s="11"/>
    </row>
    <row r="371" spans="1:4" ht="12.75">
      <c r="A371" s="11"/>
      <c r="C371" s="11"/>
      <c r="D371" s="11"/>
    </row>
    <row r="372" spans="1:4" ht="12.75">
      <c r="A372" s="11"/>
      <c r="C372" s="11"/>
      <c r="D372" s="11"/>
    </row>
    <row r="373" spans="1:4" ht="12.75">
      <c r="A373" s="11"/>
      <c r="C373" s="11"/>
      <c r="D373" s="11"/>
    </row>
    <row r="374" spans="1:4" ht="12.75">
      <c r="A374" s="11"/>
      <c r="C374" s="11"/>
      <c r="D374" s="11"/>
    </row>
    <row r="375" spans="1:4" ht="12.75">
      <c r="A375" s="11"/>
      <c r="C375" s="11"/>
      <c r="D375" s="11"/>
    </row>
    <row r="376" spans="1:4" ht="12.75">
      <c r="A376" s="11"/>
      <c r="C376" s="11"/>
      <c r="D376" s="11"/>
    </row>
    <row r="377" spans="1:4" ht="12.75">
      <c r="A377" s="11"/>
      <c r="C377" s="11"/>
      <c r="D377" s="11"/>
    </row>
    <row r="378" spans="1:4" ht="12.75">
      <c r="A378" s="11"/>
      <c r="C378" s="11"/>
      <c r="D378" s="11"/>
    </row>
    <row r="379" spans="1:4" ht="12.75">
      <c r="A379" s="11"/>
      <c r="C379" s="11"/>
      <c r="D379" s="11"/>
    </row>
    <row r="380" spans="1:4" ht="12.75">
      <c r="A380" s="11"/>
      <c r="C380" s="11"/>
      <c r="D380" s="11"/>
    </row>
    <row r="381" spans="1:4" ht="12.75">
      <c r="A381" s="11"/>
      <c r="C381" s="11"/>
      <c r="D381" s="11"/>
    </row>
    <row r="382" spans="1:4" ht="12.75">
      <c r="A382" s="11"/>
      <c r="C382" s="11"/>
      <c r="D382" s="11"/>
    </row>
    <row r="383" spans="1:4" ht="12.75">
      <c r="A383" s="11"/>
      <c r="C383" s="11"/>
      <c r="D383" s="11"/>
    </row>
    <row r="384" spans="1:4" ht="12.75">
      <c r="A384" s="11"/>
      <c r="C384" s="11"/>
      <c r="D384" s="11"/>
    </row>
    <row r="385" spans="1:4" ht="12.75">
      <c r="A385" s="11"/>
      <c r="C385" s="11"/>
      <c r="D385" s="11"/>
    </row>
    <row r="386" spans="1:4" ht="12.75">
      <c r="A386" s="11"/>
      <c r="C386" s="11"/>
      <c r="D386" s="11"/>
    </row>
    <row r="387" spans="1:4" ht="12.75">
      <c r="A387" s="11"/>
      <c r="C387" s="11"/>
      <c r="D387" s="11"/>
    </row>
    <row r="388" spans="1:4" ht="12.75">
      <c r="A388" s="11"/>
      <c r="C388" s="11"/>
      <c r="D388" s="11"/>
    </row>
    <row r="389" spans="1:4" ht="12.75">
      <c r="A389" s="11"/>
      <c r="C389" s="11"/>
      <c r="D389" s="11"/>
    </row>
    <row r="390" spans="1:4" ht="12.75">
      <c r="A390" s="11"/>
      <c r="C390" s="11"/>
      <c r="D390" s="11"/>
    </row>
    <row r="391" spans="1:4" ht="12.75">
      <c r="A391" s="11"/>
      <c r="C391" s="11"/>
      <c r="D391" s="11"/>
    </row>
    <row r="392" spans="1:4" ht="12.75">
      <c r="A392" s="11"/>
      <c r="C392" s="11"/>
      <c r="D392" s="11"/>
    </row>
    <row r="393" spans="1:4" ht="12.75">
      <c r="A393" s="11"/>
      <c r="C393" s="11"/>
      <c r="D393" s="11"/>
    </row>
    <row r="394" spans="1:4" ht="12.75">
      <c r="A394" s="11"/>
      <c r="C394" s="11"/>
      <c r="D394" s="11"/>
    </row>
    <row r="395" spans="1:4" ht="12.75">
      <c r="A395" s="11"/>
      <c r="C395" s="11"/>
      <c r="D395" s="11"/>
    </row>
    <row r="396" spans="1:4" ht="12.75">
      <c r="A396" s="11"/>
      <c r="C396" s="11"/>
      <c r="D396" s="11"/>
    </row>
    <row r="397" spans="1:4" ht="12.75">
      <c r="A397" s="11"/>
      <c r="C397" s="11"/>
      <c r="D397" s="11"/>
    </row>
    <row r="398" spans="1:4" ht="12.75">
      <c r="A398" s="11"/>
      <c r="C398" s="11"/>
      <c r="D398" s="11"/>
    </row>
    <row r="399" spans="1:4" ht="12.75">
      <c r="A399" s="11"/>
      <c r="C399" s="11"/>
      <c r="D399" s="11"/>
    </row>
    <row r="400" spans="1:4" ht="12.75">
      <c r="A400" s="11"/>
      <c r="C400" s="11"/>
      <c r="D400" s="11"/>
    </row>
    <row r="401" spans="1:4" ht="12.75">
      <c r="A401" s="11"/>
      <c r="C401" s="11"/>
      <c r="D401" s="11"/>
    </row>
    <row r="402" spans="1:4" ht="12.75">
      <c r="A402" s="11"/>
      <c r="C402" s="11"/>
      <c r="D402" s="11"/>
    </row>
    <row r="403" spans="1:4" ht="12.75">
      <c r="A403" s="11"/>
      <c r="C403" s="11"/>
      <c r="D403" s="11"/>
    </row>
    <row r="404" spans="1:4" ht="12.75">
      <c r="A404" s="11"/>
      <c r="C404" s="11"/>
      <c r="D404" s="11"/>
    </row>
    <row r="405" spans="1:4" ht="12.75">
      <c r="A405" s="11"/>
      <c r="C405" s="11"/>
      <c r="D405" s="11"/>
    </row>
    <row r="406" spans="1:4" ht="12.75">
      <c r="A406" s="11"/>
      <c r="C406" s="11"/>
      <c r="D406" s="11"/>
    </row>
    <row r="407" spans="1:4" ht="12.75">
      <c r="A407" s="11"/>
      <c r="C407" s="11"/>
      <c r="D407" s="11"/>
    </row>
    <row r="408" spans="1:4" ht="12.75">
      <c r="A408" s="11"/>
      <c r="C408" s="11"/>
      <c r="D408" s="11"/>
    </row>
    <row r="409" spans="1:4" ht="12.75">
      <c r="A409" s="11"/>
      <c r="C409" s="11"/>
      <c r="D409" s="11"/>
    </row>
    <row r="410" spans="1:4" ht="12.75">
      <c r="A410" s="11"/>
      <c r="C410" s="11"/>
      <c r="D410" s="11"/>
    </row>
    <row r="411" spans="1:4" ht="12.75">
      <c r="A411" s="11"/>
      <c r="C411" s="11"/>
      <c r="D411" s="11"/>
    </row>
    <row r="412" spans="1:4" ht="12.75">
      <c r="A412" s="11"/>
      <c r="C412" s="11"/>
      <c r="D412" s="11"/>
    </row>
    <row r="413" spans="1:4" ht="12.75">
      <c r="A413" s="11"/>
      <c r="C413" s="11"/>
      <c r="D413" s="11"/>
    </row>
    <row r="414" spans="1:4" ht="12.75">
      <c r="A414" s="11"/>
      <c r="C414" s="11"/>
      <c r="D414" s="11"/>
    </row>
    <row r="415" spans="1:4" ht="12.75">
      <c r="A415" s="11"/>
      <c r="C415" s="11"/>
      <c r="D415" s="11"/>
    </row>
    <row r="416" spans="1:4" ht="12.75">
      <c r="A416" s="11"/>
      <c r="C416" s="11"/>
      <c r="D416" s="11"/>
    </row>
    <row r="417" spans="1:4" ht="12.75">
      <c r="A417" s="11"/>
      <c r="C417" s="11"/>
      <c r="D417" s="11"/>
    </row>
    <row r="418" spans="1:4" ht="12.75">
      <c r="A418" s="11"/>
      <c r="C418" s="11"/>
      <c r="D418" s="11"/>
    </row>
    <row r="419" spans="1:4" ht="12.75">
      <c r="A419" s="11"/>
      <c r="C419" s="11"/>
      <c r="D419" s="11"/>
    </row>
    <row r="420" spans="1:4" ht="12.75">
      <c r="A420" s="11"/>
      <c r="C420" s="11"/>
      <c r="D420" s="11"/>
    </row>
    <row r="421" spans="1:4" ht="12.75">
      <c r="A421" s="11"/>
      <c r="C421" s="11"/>
      <c r="D421" s="11"/>
    </row>
    <row r="422" spans="1:4" ht="12.75">
      <c r="A422" s="11"/>
      <c r="C422" s="11"/>
      <c r="D422" s="11"/>
    </row>
    <row r="423" spans="1:4" ht="12.75">
      <c r="A423" s="11"/>
      <c r="C423" s="11"/>
      <c r="D423" s="11"/>
    </row>
    <row r="424" spans="1:4" ht="12.75">
      <c r="A424" s="11"/>
      <c r="C424" s="11"/>
      <c r="D424" s="11"/>
    </row>
    <row r="425" spans="1:4" ht="12.75">
      <c r="A425" s="11"/>
      <c r="C425" s="11"/>
      <c r="D425" s="11"/>
    </row>
    <row r="426" spans="1:4" ht="12.75">
      <c r="A426" s="11"/>
      <c r="C426" s="11"/>
      <c r="D426" s="11"/>
    </row>
    <row r="427" spans="1:4" ht="12.75">
      <c r="A427" s="11"/>
      <c r="C427" s="11"/>
      <c r="D427" s="11"/>
    </row>
    <row r="428" spans="1:4" ht="12.75">
      <c r="A428" s="11"/>
      <c r="C428" s="11"/>
      <c r="D428" s="11"/>
    </row>
    <row r="429" spans="1:4" ht="12.75">
      <c r="A429" s="11"/>
      <c r="C429" s="11"/>
      <c r="D429" s="11"/>
    </row>
    <row r="430" spans="1:4" ht="12.75">
      <c r="A430" s="11"/>
      <c r="C430" s="11"/>
      <c r="D430" s="11"/>
    </row>
    <row r="431" spans="1:4" ht="12.75">
      <c r="A431" s="11"/>
      <c r="C431" s="11"/>
      <c r="D431" s="11"/>
    </row>
    <row r="432" spans="1:4" ht="12.75">
      <c r="A432" s="11"/>
      <c r="C432" s="11"/>
      <c r="D432" s="11"/>
    </row>
    <row r="433" spans="1:4" ht="12.75">
      <c r="A433" s="11"/>
      <c r="C433" s="11"/>
      <c r="D433" s="11"/>
    </row>
    <row r="434" spans="1:4" ht="12.75">
      <c r="A434" s="11"/>
      <c r="C434" s="11"/>
      <c r="D434" s="11"/>
    </row>
    <row r="435" spans="1:4" ht="12.75">
      <c r="A435" s="11"/>
      <c r="C435" s="11"/>
      <c r="D435" s="11"/>
    </row>
    <row r="436" spans="1:4" ht="12.75">
      <c r="A436" s="11"/>
      <c r="C436" s="11"/>
      <c r="D436" s="11"/>
    </row>
    <row r="437" spans="1:4" ht="12.75">
      <c r="A437" s="11"/>
      <c r="C437" s="11"/>
      <c r="D437" s="11"/>
    </row>
    <row r="438" spans="1:4" ht="12.75">
      <c r="A438" s="11"/>
      <c r="C438" s="11"/>
      <c r="D438" s="11"/>
    </row>
    <row r="439" spans="1:4" ht="12.75">
      <c r="A439" s="11"/>
      <c r="C439" s="11"/>
      <c r="D439" s="11"/>
    </row>
    <row r="440" spans="1:4" ht="12.75">
      <c r="A440" s="11"/>
      <c r="C440" s="11"/>
      <c r="D440" s="11"/>
    </row>
    <row r="441" spans="1:4" ht="12.75">
      <c r="A441" s="11"/>
      <c r="C441" s="11"/>
      <c r="D441" s="11"/>
    </row>
    <row r="442" spans="1:4" ht="12.75">
      <c r="A442" s="11"/>
      <c r="C442" s="11"/>
      <c r="D442" s="11"/>
    </row>
    <row r="443" spans="1:4" ht="12.75">
      <c r="A443" s="11"/>
      <c r="C443" s="11"/>
      <c r="D443" s="11"/>
    </row>
    <row r="444" spans="1:4" ht="12.75">
      <c r="A444" s="11"/>
      <c r="C444" s="11"/>
      <c r="D444" s="11"/>
    </row>
    <row r="445" spans="1:4" ht="12.75">
      <c r="A445" s="11"/>
      <c r="C445" s="11"/>
      <c r="D445" s="11"/>
    </row>
    <row r="446" spans="1:4" ht="12.75">
      <c r="A446" s="11"/>
      <c r="C446" s="11"/>
      <c r="D446" s="11"/>
    </row>
    <row r="447" spans="1:4" ht="12.75">
      <c r="A447" s="11"/>
      <c r="C447" s="11"/>
      <c r="D447" s="11"/>
    </row>
    <row r="448" spans="1:4" ht="12.75">
      <c r="A448" s="11"/>
      <c r="C448" s="11"/>
      <c r="D448" s="11"/>
    </row>
    <row r="449" spans="1:4" ht="12.75">
      <c r="A449" s="11"/>
      <c r="C449" s="11"/>
      <c r="D449" s="11"/>
    </row>
    <row r="450" spans="1:4" ht="12.75">
      <c r="A450" s="11"/>
      <c r="C450" s="11"/>
      <c r="D450" s="11"/>
    </row>
    <row r="451" spans="1:4" ht="12.75">
      <c r="A451" s="11"/>
      <c r="C451" s="11"/>
      <c r="D451" s="11"/>
    </row>
    <row r="452" spans="1:4" ht="12.75">
      <c r="A452" s="11"/>
      <c r="C452" s="11"/>
      <c r="D452" s="11"/>
    </row>
    <row r="453" spans="1:4" ht="12.75">
      <c r="A453" s="11"/>
      <c r="C453" s="11"/>
      <c r="D453" s="11"/>
    </row>
    <row r="454" spans="1:4" ht="12.75">
      <c r="A454" s="11"/>
      <c r="C454" s="11"/>
      <c r="D454" s="11"/>
    </row>
    <row r="455" spans="1:4" ht="12.75">
      <c r="A455" s="11"/>
      <c r="C455" s="11"/>
      <c r="D455" s="11"/>
    </row>
    <row r="456" spans="1:4" ht="12.75">
      <c r="A456" s="11"/>
      <c r="C456" s="11"/>
      <c r="D456" s="11"/>
    </row>
    <row r="457" spans="1:4" ht="12.75">
      <c r="A457" s="11"/>
      <c r="C457" s="11"/>
      <c r="D457" s="11"/>
    </row>
    <row r="458" spans="1:4" ht="12.75">
      <c r="A458" s="11"/>
      <c r="C458" s="11"/>
      <c r="D458" s="11"/>
    </row>
    <row r="459" spans="1:4" ht="12.75">
      <c r="A459" s="11"/>
      <c r="C459" s="11"/>
      <c r="D459" s="11"/>
    </row>
    <row r="460" spans="1:4" ht="12.75">
      <c r="A460" s="11"/>
      <c r="C460" s="11"/>
      <c r="D460" s="11"/>
    </row>
    <row r="461" spans="1:4" ht="12.75">
      <c r="A461" s="11"/>
      <c r="C461" s="11"/>
      <c r="D461" s="11"/>
    </row>
    <row r="462" spans="1:4" ht="12.75">
      <c r="A462" s="11"/>
      <c r="C462" s="11"/>
      <c r="D462" s="11"/>
    </row>
    <row r="463" spans="1:4" ht="12.75">
      <c r="A463" s="11"/>
      <c r="C463" s="11"/>
      <c r="D463" s="11"/>
    </row>
    <row r="464" spans="1:4" ht="12.75">
      <c r="A464" s="11"/>
      <c r="C464" s="11"/>
      <c r="D464" s="11"/>
    </row>
    <row r="465" spans="1:4" ht="12.75">
      <c r="A465" s="11"/>
      <c r="C465" s="11"/>
      <c r="D465" s="11"/>
    </row>
    <row r="466" spans="1:4" ht="12.75">
      <c r="A466" s="11"/>
      <c r="C466" s="11"/>
      <c r="D466" s="11"/>
    </row>
  </sheetData>
  <sheetProtection/>
  <mergeCells count="3">
    <mergeCell ref="A1:D1"/>
    <mergeCell ref="A2:D2"/>
    <mergeCell ref="A59:D59"/>
  </mergeCells>
  <printOptions/>
  <pageMargins left="1.24" right="0.75" top="1" bottom="1.01" header="0.5" footer="0.5"/>
  <pageSetup horizontalDpi="600" verticalDpi="600" orientation="portrait" scale="87" r:id="rId1"/>
  <headerFooter alignWithMargins="0">
    <oddFooter>&amp;C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">
      <selection activeCell="A25" sqref="A25"/>
    </sheetView>
  </sheetViews>
  <sheetFormatPr defaultColWidth="9.140625" defaultRowHeight="12.75"/>
  <cols>
    <col min="1" max="1" width="22.57421875" style="1" customWidth="1"/>
    <col min="2" max="2" width="10.140625" style="1" customWidth="1"/>
    <col min="3" max="3" width="11.57421875" style="1" customWidth="1"/>
    <col min="4" max="4" width="11.7109375" style="1" customWidth="1"/>
    <col min="5" max="5" width="12.00390625" style="1" customWidth="1"/>
    <col min="6" max="6" width="10.281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pans="1:10" ht="15.75">
      <c r="A1" s="55" t="s">
        <v>71</v>
      </c>
      <c r="B1" s="55"/>
      <c r="C1" s="55"/>
      <c r="D1" s="55"/>
      <c r="E1" s="55"/>
      <c r="F1" s="55"/>
      <c r="G1" s="55"/>
      <c r="H1" s="55"/>
      <c r="I1" s="2"/>
      <c r="J1" s="2"/>
    </row>
    <row r="2" spans="1:10" ht="12.75">
      <c r="A2" s="56" t="s">
        <v>0</v>
      </c>
      <c r="B2" s="56"/>
      <c r="C2" s="56"/>
      <c r="D2" s="56"/>
      <c r="E2" s="56"/>
      <c r="F2" s="56"/>
      <c r="G2" s="56"/>
      <c r="H2" s="56"/>
      <c r="I2" s="2"/>
      <c r="J2" s="2"/>
    </row>
    <row r="3" spans="1:9" ht="12.75">
      <c r="A3" s="3"/>
      <c r="B3" s="3"/>
      <c r="C3" s="4"/>
      <c r="D3" s="4"/>
      <c r="E3" s="3"/>
      <c r="F3" s="4"/>
      <c r="G3" s="3"/>
      <c r="H3" s="4"/>
      <c r="I3" s="3"/>
    </row>
    <row r="4" spans="1:9" ht="12.75">
      <c r="A4" s="3" t="s">
        <v>44</v>
      </c>
      <c r="B4" s="3"/>
      <c r="C4" s="4"/>
      <c r="D4" s="4"/>
      <c r="E4" s="3"/>
      <c r="F4" s="4"/>
      <c r="G4" s="3"/>
      <c r="H4" s="4"/>
      <c r="I4" s="3"/>
    </row>
    <row r="5" spans="1:9" ht="12.75">
      <c r="A5" s="3" t="s">
        <v>112</v>
      </c>
      <c r="B5" s="3"/>
      <c r="C5" s="4"/>
      <c r="D5" s="4"/>
      <c r="E5" s="3"/>
      <c r="F5" s="4"/>
      <c r="G5" s="3"/>
      <c r="H5" s="4"/>
      <c r="I5" s="3"/>
    </row>
    <row r="6" spans="1:8" ht="12.75">
      <c r="A6" s="1" t="s">
        <v>22</v>
      </c>
      <c r="C6" s="5"/>
      <c r="D6" s="5"/>
      <c r="F6" s="5"/>
      <c r="H6" s="5"/>
    </row>
    <row r="8" spans="2:8" ht="12.75">
      <c r="B8" s="57" t="s">
        <v>99</v>
      </c>
      <c r="C8" s="53"/>
      <c r="D8" s="53"/>
      <c r="E8" s="53"/>
      <c r="F8" s="53"/>
      <c r="G8" s="3"/>
      <c r="H8" s="3"/>
    </row>
    <row r="9" spans="2:8" ht="12.75">
      <c r="B9" s="6" t="s">
        <v>45</v>
      </c>
      <c r="C9" s="6" t="s">
        <v>45</v>
      </c>
      <c r="D9" s="6" t="s">
        <v>88</v>
      </c>
      <c r="E9" s="6" t="s">
        <v>47</v>
      </c>
      <c r="F9" s="6" t="s">
        <v>48</v>
      </c>
      <c r="G9" s="6" t="s">
        <v>49</v>
      </c>
      <c r="H9" s="6" t="s">
        <v>50</v>
      </c>
    </row>
    <row r="10" spans="2:8" ht="12.75">
      <c r="B10" s="6" t="s">
        <v>46</v>
      </c>
      <c r="C10" s="6" t="s">
        <v>102</v>
      </c>
      <c r="D10" s="6" t="s">
        <v>37</v>
      </c>
      <c r="E10" s="6" t="s">
        <v>52</v>
      </c>
      <c r="F10" s="6"/>
      <c r="G10" s="6" t="s">
        <v>87</v>
      </c>
      <c r="H10" s="6" t="s">
        <v>51</v>
      </c>
    </row>
    <row r="11" spans="2:8" ht="12.75">
      <c r="B11" s="6"/>
      <c r="C11" s="6"/>
      <c r="D11" s="6"/>
      <c r="E11" s="6"/>
      <c r="F11" s="6"/>
      <c r="G11" s="6"/>
      <c r="H11" s="6"/>
    </row>
    <row r="12" spans="2:8" ht="12.75">
      <c r="B12" s="6" t="s">
        <v>5</v>
      </c>
      <c r="C12" s="6" t="s">
        <v>5</v>
      </c>
      <c r="D12" s="6" t="s">
        <v>5</v>
      </c>
      <c r="E12" s="6" t="s">
        <v>5</v>
      </c>
      <c r="F12" s="6" t="s">
        <v>5</v>
      </c>
      <c r="G12" s="6" t="s">
        <v>5</v>
      </c>
      <c r="H12" s="6" t="s">
        <v>5</v>
      </c>
    </row>
    <row r="13" ht="12.75">
      <c r="A13" s="3" t="s">
        <v>117</v>
      </c>
    </row>
    <row r="14" spans="1:8" ht="12.75">
      <c r="A14" s="3" t="s">
        <v>118</v>
      </c>
      <c r="B14" s="11"/>
      <c r="C14" s="11"/>
      <c r="D14" s="11"/>
      <c r="E14" s="11"/>
      <c r="F14" s="11"/>
      <c r="G14" s="11"/>
      <c r="H14" s="11"/>
    </row>
    <row r="15" spans="1:9" s="11" customFormat="1" ht="12.75">
      <c r="A15" s="11" t="s">
        <v>109</v>
      </c>
      <c r="B15" s="23">
        <v>60000</v>
      </c>
      <c r="C15" s="23">
        <v>1128</v>
      </c>
      <c r="D15" s="12">
        <v>-160</v>
      </c>
      <c r="E15" s="23">
        <v>46224</v>
      </c>
      <c r="F15" s="23">
        <f>SUM(B15:E15)</f>
        <v>107192</v>
      </c>
      <c r="G15" s="23">
        <v>11517</v>
      </c>
      <c r="H15" s="23">
        <f>SUM(F15:G15)</f>
        <v>118709</v>
      </c>
      <c r="I15" s="15">
        <f>H15-'BS'!D37</f>
        <v>0</v>
      </c>
    </row>
    <row r="16" spans="2:9" s="11" customFormat="1" ht="12.75">
      <c r="B16" s="23"/>
      <c r="C16" s="23"/>
      <c r="D16" s="12"/>
      <c r="E16" s="23"/>
      <c r="F16" s="23"/>
      <c r="G16" s="23"/>
      <c r="H16" s="23"/>
      <c r="I16" s="15"/>
    </row>
    <row r="17" spans="1:9" s="11" customFormat="1" ht="12.75">
      <c r="A17" s="11" t="s">
        <v>89</v>
      </c>
      <c r="B17" s="15">
        <v>0</v>
      </c>
      <c r="C17" s="15">
        <v>0</v>
      </c>
      <c r="D17" s="12">
        <v>-75</v>
      </c>
      <c r="E17" s="15">
        <v>0</v>
      </c>
      <c r="F17" s="12">
        <f>SUM(B17:E17)</f>
        <v>-75</v>
      </c>
      <c r="G17" s="15">
        <v>0</v>
      </c>
      <c r="H17" s="12">
        <f>SUM(F17:G17)</f>
        <v>-75</v>
      </c>
      <c r="I17" s="15"/>
    </row>
    <row r="18" spans="1:9" s="11" customFormat="1" ht="12.75">
      <c r="A18" s="11" t="s">
        <v>100</v>
      </c>
      <c r="B18" s="23"/>
      <c r="C18" s="23"/>
      <c r="D18" s="12"/>
      <c r="E18" s="23"/>
      <c r="F18" s="23"/>
      <c r="G18" s="23"/>
      <c r="H18" s="23"/>
      <c r="I18" s="15"/>
    </row>
    <row r="19" spans="2:9" s="11" customFormat="1" ht="12.75">
      <c r="B19" s="23"/>
      <c r="C19" s="23"/>
      <c r="D19" s="23"/>
      <c r="E19" s="23"/>
      <c r="F19" s="23"/>
      <c r="G19" s="23"/>
      <c r="H19" s="23"/>
      <c r="I19" s="15"/>
    </row>
    <row r="20" spans="1:9" s="11" customFormat="1" ht="12.75">
      <c r="A20" s="11" t="s">
        <v>97</v>
      </c>
      <c r="B20" s="15">
        <v>0</v>
      </c>
      <c r="C20" s="15">
        <v>0</v>
      </c>
      <c r="D20" s="50">
        <v>0</v>
      </c>
      <c r="E20" s="49">
        <f>PL!F33</f>
        <v>10887</v>
      </c>
      <c r="F20" s="49">
        <f>SUM(B20:E20)</f>
        <v>10887</v>
      </c>
      <c r="G20" s="51">
        <f>PL!F34</f>
        <v>959</v>
      </c>
      <c r="H20" s="23">
        <f>SUM(F20:G20)</f>
        <v>11846</v>
      </c>
      <c r="I20" s="15"/>
    </row>
    <row r="21" spans="2:9" s="11" customFormat="1" ht="12.75">
      <c r="B21" s="15"/>
      <c r="C21" s="15"/>
      <c r="D21" s="50"/>
      <c r="E21" s="49"/>
      <c r="F21" s="49"/>
      <c r="G21" s="51"/>
      <c r="H21" s="23"/>
      <c r="I21" s="15"/>
    </row>
    <row r="22" spans="1:9" s="11" customFormat="1" ht="12.75">
      <c r="A22" s="11" t="s">
        <v>114</v>
      </c>
      <c r="B22" s="15">
        <v>0</v>
      </c>
      <c r="C22" s="15">
        <v>0</v>
      </c>
      <c r="D22" s="50">
        <v>0</v>
      </c>
      <c r="E22" s="50">
        <v>-3600</v>
      </c>
      <c r="F22" s="50">
        <f>SUM(B22:E22)</f>
        <v>-3600</v>
      </c>
      <c r="G22" s="50">
        <v>0</v>
      </c>
      <c r="H22" s="50">
        <f>SUM(F22:G22)</f>
        <v>-3600</v>
      </c>
      <c r="I22" s="15"/>
    </row>
    <row r="23" spans="2:9" s="11" customFormat="1" ht="12.75">
      <c r="B23" s="23"/>
      <c r="C23" s="23"/>
      <c r="D23" s="23"/>
      <c r="E23" s="23"/>
      <c r="F23" s="23"/>
      <c r="G23" s="23"/>
      <c r="H23" s="23"/>
      <c r="I23" s="24"/>
    </row>
    <row r="24" spans="1:9" s="11" customFormat="1" ht="12.75">
      <c r="A24" s="11" t="s">
        <v>116</v>
      </c>
      <c r="B24" s="45"/>
      <c r="C24" s="45"/>
      <c r="D24" s="45"/>
      <c r="E24" s="45"/>
      <c r="F24" s="45"/>
      <c r="G24" s="45"/>
      <c r="H24" s="45"/>
      <c r="I24" s="24"/>
    </row>
    <row r="25" spans="1:9" s="11" customFormat="1" ht="13.5" thickBot="1">
      <c r="A25" s="25">
        <v>2009</v>
      </c>
      <c r="B25" s="47">
        <f>SUM(B15:B22)</f>
        <v>60000</v>
      </c>
      <c r="C25" s="47">
        <f>SUM(C15:C22)</f>
        <v>1128</v>
      </c>
      <c r="D25" s="52">
        <f>SUM(D15:D24)</f>
        <v>-235</v>
      </c>
      <c r="E25" s="47">
        <f>SUM(E15:E22)</f>
        <v>53511</v>
      </c>
      <c r="F25" s="47">
        <f>SUM(F15:F22)</f>
        <v>114404</v>
      </c>
      <c r="G25" s="47">
        <f>SUM(G15:G23)</f>
        <v>12476</v>
      </c>
      <c r="H25" s="47">
        <f>SUM(H15:H23)</f>
        <v>126880</v>
      </c>
      <c r="I25" s="24">
        <f>H25-'BS'!B37</f>
        <v>0</v>
      </c>
    </row>
    <row r="26" s="11" customFormat="1" ht="12.75">
      <c r="I26" s="24"/>
    </row>
    <row r="27" spans="6:9" s="11" customFormat="1" ht="12.75">
      <c r="F27" s="23"/>
      <c r="G27" s="23"/>
      <c r="I27" s="14"/>
    </row>
    <row r="28" ht="12.75">
      <c r="I28" s="5"/>
    </row>
    <row r="29" spans="2:8" ht="12.75">
      <c r="B29" s="57" t="s">
        <v>103</v>
      </c>
      <c r="C29" s="53"/>
      <c r="D29" s="53"/>
      <c r="E29" s="53"/>
      <c r="F29" s="53"/>
      <c r="G29" s="3"/>
      <c r="H29" s="3"/>
    </row>
    <row r="30" spans="2:8" ht="12.75">
      <c r="B30" s="6" t="s">
        <v>45</v>
      </c>
      <c r="C30" s="6" t="s">
        <v>101</v>
      </c>
      <c r="D30" s="6" t="s">
        <v>88</v>
      </c>
      <c r="E30" s="6" t="s">
        <v>47</v>
      </c>
      <c r="F30" s="6" t="s">
        <v>48</v>
      </c>
      <c r="G30" s="6" t="s">
        <v>49</v>
      </c>
      <c r="H30" s="6" t="s">
        <v>50</v>
      </c>
    </row>
    <row r="31" spans="2:8" ht="12.75">
      <c r="B31" s="6" t="s">
        <v>46</v>
      </c>
      <c r="C31" s="6" t="s">
        <v>102</v>
      </c>
      <c r="D31" s="6" t="s">
        <v>37</v>
      </c>
      <c r="E31" s="6" t="s">
        <v>52</v>
      </c>
      <c r="F31" s="6"/>
      <c r="G31" s="6" t="s">
        <v>87</v>
      </c>
      <c r="H31" s="6" t="s">
        <v>51</v>
      </c>
    </row>
    <row r="32" spans="2:8" ht="12.75">
      <c r="B32" s="6"/>
      <c r="C32" s="6"/>
      <c r="E32" s="6"/>
      <c r="F32" s="6"/>
      <c r="G32" s="6"/>
      <c r="H32" s="6"/>
    </row>
    <row r="33" spans="2:8" ht="12.75">
      <c r="B33" s="6" t="s">
        <v>5</v>
      </c>
      <c r="C33" s="6" t="s">
        <v>5</v>
      </c>
      <c r="D33" s="6" t="s">
        <v>5</v>
      </c>
      <c r="E33" s="6" t="s">
        <v>5</v>
      </c>
      <c r="F33" s="6" t="s">
        <v>5</v>
      </c>
      <c r="G33" s="6" t="s">
        <v>5</v>
      </c>
      <c r="H33" s="6" t="s">
        <v>5</v>
      </c>
    </row>
    <row r="34" ht="12.75">
      <c r="A34" s="3" t="s">
        <v>117</v>
      </c>
    </row>
    <row r="35" spans="1:8" ht="12.75">
      <c r="A35" s="3" t="s">
        <v>115</v>
      </c>
      <c r="B35" s="11"/>
      <c r="C35" s="11"/>
      <c r="D35" s="11"/>
      <c r="E35" s="11"/>
      <c r="F35" s="11"/>
      <c r="G35" s="11"/>
      <c r="H35" s="11"/>
    </row>
    <row r="36" spans="1:8" ht="12.75">
      <c r="A36" s="1" t="s">
        <v>110</v>
      </c>
      <c r="B36" s="23">
        <v>60000</v>
      </c>
      <c r="C36" s="23">
        <v>1128</v>
      </c>
      <c r="D36" s="15">
        <v>-52</v>
      </c>
      <c r="E36" s="23">
        <v>38503</v>
      </c>
      <c r="F36" s="23">
        <f>SUM(B36:E36)</f>
        <v>99579</v>
      </c>
      <c r="G36" s="23">
        <v>10732</v>
      </c>
      <c r="H36" s="23">
        <f>SUM(F36:G36)</f>
        <v>110311</v>
      </c>
    </row>
    <row r="37" spans="2:8" ht="12.75">
      <c r="B37" s="23"/>
      <c r="C37" s="23"/>
      <c r="D37" s="15"/>
      <c r="E37" s="23"/>
      <c r="F37" s="23"/>
      <c r="G37" s="23"/>
      <c r="H37" s="23"/>
    </row>
    <row r="38" spans="1:8" ht="12.75">
      <c r="A38" s="11" t="s">
        <v>89</v>
      </c>
      <c r="B38" s="15">
        <v>0</v>
      </c>
      <c r="C38" s="15">
        <v>0</v>
      </c>
      <c r="D38" s="15">
        <v>121</v>
      </c>
      <c r="E38" s="15">
        <v>0</v>
      </c>
      <c r="F38" s="12">
        <f>SUM(B38:E38)</f>
        <v>121</v>
      </c>
      <c r="G38" s="15">
        <v>0</v>
      </c>
      <c r="H38" s="12">
        <f>SUM(F38:G38)</f>
        <v>121</v>
      </c>
    </row>
    <row r="39" spans="1:8" ht="12.75">
      <c r="A39" s="11" t="s">
        <v>100</v>
      </c>
      <c r="B39" s="23"/>
      <c r="C39" s="23"/>
      <c r="D39" s="15"/>
      <c r="E39" s="23"/>
      <c r="F39" s="23"/>
      <c r="G39" s="23"/>
      <c r="H39" s="23"/>
    </row>
    <row r="40" spans="2:8" ht="12.75">
      <c r="B40" s="23"/>
      <c r="C40" s="23"/>
      <c r="D40" s="15"/>
      <c r="E40" s="23"/>
      <c r="F40" s="23"/>
      <c r="G40" s="23"/>
      <c r="H40" s="23"/>
    </row>
    <row r="41" spans="1:9" ht="12.75">
      <c r="A41" s="1" t="s">
        <v>97</v>
      </c>
      <c r="B41" s="15">
        <v>0</v>
      </c>
      <c r="C41" s="15">
        <v>0</v>
      </c>
      <c r="D41" s="15">
        <v>0</v>
      </c>
      <c r="E41" s="43">
        <v>10329</v>
      </c>
      <c r="F41" s="43">
        <f>SUM(B41:E41)</f>
        <v>10329</v>
      </c>
      <c r="G41" s="43">
        <f>PL!H34</f>
        <v>562</v>
      </c>
      <c r="H41" s="43">
        <f>SUM(F41:G41)</f>
        <v>10891</v>
      </c>
      <c r="I41" s="9"/>
    </row>
    <row r="42" spans="2:9" ht="12.75" hidden="1">
      <c r="B42" s="15"/>
      <c r="C42" s="15"/>
      <c r="D42" s="15"/>
      <c r="E42" s="43"/>
      <c r="F42" s="43"/>
      <c r="G42" s="43"/>
      <c r="H42" s="43"/>
      <c r="I42" s="9"/>
    </row>
    <row r="43" spans="1:9" ht="12.75" hidden="1">
      <c r="A43" s="11" t="s">
        <v>81</v>
      </c>
      <c r="B43" s="15">
        <v>0</v>
      </c>
      <c r="C43" s="15">
        <v>0</v>
      </c>
      <c r="D43" s="15">
        <v>0</v>
      </c>
      <c r="E43" s="44">
        <v>0</v>
      </c>
      <c r="F43" s="44">
        <v>0</v>
      </c>
      <c r="G43" s="43">
        <v>0</v>
      </c>
      <c r="H43" s="43">
        <f>SUM(F43:G43)</f>
        <v>0</v>
      </c>
      <c r="I43" s="9"/>
    </row>
    <row r="44" spans="2:9" ht="12.75">
      <c r="B44" s="15"/>
      <c r="C44" s="15"/>
      <c r="D44" s="15"/>
      <c r="E44" s="43"/>
      <c r="F44" s="43"/>
      <c r="G44" s="43"/>
      <c r="H44" s="43"/>
      <c r="I44" s="9"/>
    </row>
    <row r="45" spans="1:9" ht="12.75">
      <c r="A45" s="11" t="s">
        <v>114</v>
      </c>
      <c r="B45" s="15">
        <v>0</v>
      </c>
      <c r="C45" s="15">
        <v>0</v>
      </c>
      <c r="D45" s="15">
        <v>0</v>
      </c>
      <c r="E45" s="44">
        <v>-3552</v>
      </c>
      <c r="F45" s="44">
        <f>SUM(B45:E45)</f>
        <v>-3552</v>
      </c>
      <c r="G45" s="44">
        <v>0</v>
      </c>
      <c r="H45" s="44">
        <f>SUM(F45:G45)</f>
        <v>-3552</v>
      </c>
      <c r="I45" s="9"/>
    </row>
    <row r="46" spans="2:8" ht="12.75">
      <c r="B46" s="23"/>
      <c r="C46" s="23"/>
      <c r="D46" s="15"/>
      <c r="E46" s="23"/>
      <c r="F46" s="23"/>
      <c r="G46" s="23"/>
      <c r="H46" s="23"/>
    </row>
    <row r="47" spans="1:8" ht="12.75">
      <c r="A47" s="1" t="s">
        <v>116</v>
      </c>
      <c r="B47" s="45"/>
      <c r="C47" s="45"/>
      <c r="D47" s="46"/>
      <c r="E47" s="45"/>
      <c r="F47" s="45"/>
      <c r="G47" s="45"/>
      <c r="H47" s="45"/>
    </row>
    <row r="48" spans="1:8" ht="13.5" thickBot="1">
      <c r="A48" s="10">
        <v>2008</v>
      </c>
      <c r="B48" s="47">
        <f>SUM(B36:B41)</f>
        <v>60000</v>
      </c>
      <c r="C48" s="47">
        <f>SUM(C36:C41)</f>
        <v>1128</v>
      </c>
      <c r="D48" s="48">
        <f>SUM(D36:D41)</f>
        <v>69</v>
      </c>
      <c r="E48" s="47">
        <f>SUM(E36:E45)</f>
        <v>45280</v>
      </c>
      <c r="F48" s="47">
        <f>SUM(F36:F45)</f>
        <v>106477</v>
      </c>
      <c r="G48" s="47">
        <f>SUM(G36:G43)</f>
        <v>11294</v>
      </c>
      <c r="H48" s="47">
        <f>SUM(H36:H45)</f>
        <v>117771</v>
      </c>
    </row>
    <row r="49" spans="2:8" ht="12.75">
      <c r="B49" s="11"/>
      <c r="C49" s="11"/>
      <c r="D49" s="11"/>
      <c r="E49" s="11"/>
      <c r="F49" s="11"/>
      <c r="G49" s="11"/>
      <c r="H49" s="11"/>
    </row>
    <row r="50" spans="2:8" ht="12.75">
      <c r="B50" s="11"/>
      <c r="C50" s="11"/>
      <c r="D50" s="11"/>
      <c r="E50" s="11"/>
      <c r="F50" s="11"/>
      <c r="G50" s="11"/>
      <c r="H50" s="11"/>
    </row>
    <row r="51" spans="2:8" ht="12.75">
      <c r="B51" s="11"/>
      <c r="C51" s="11"/>
      <c r="D51" s="11"/>
      <c r="E51" s="11"/>
      <c r="F51" s="11"/>
      <c r="G51" s="11"/>
      <c r="H51" s="11"/>
    </row>
    <row r="58" spans="1:8" ht="12.75">
      <c r="A58" s="58" t="s">
        <v>75</v>
      </c>
      <c r="B58" s="58"/>
      <c r="C58" s="58"/>
      <c r="D58" s="58"/>
      <c r="E58" s="58"/>
      <c r="F58" s="58"/>
      <c r="G58" s="58"/>
      <c r="H58" s="58"/>
    </row>
    <row r="59" ht="12.75">
      <c r="A59" s="3" t="s">
        <v>107</v>
      </c>
    </row>
  </sheetData>
  <sheetProtection/>
  <mergeCells count="5">
    <mergeCell ref="B8:F8"/>
    <mergeCell ref="B29:F29"/>
    <mergeCell ref="A1:H1"/>
    <mergeCell ref="A2:H2"/>
    <mergeCell ref="A58:H58"/>
  </mergeCells>
  <printOptions/>
  <pageMargins left="1.06" right="0.75" top="1" bottom="1" header="0.5" footer="0.5"/>
  <pageSetup horizontalDpi="600" verticalDpi="600" orientation="portrait" scale="84" r:id="rId1"/>
  <headerFooter alignWithMargins="0">
    <oddFooter>&amp;C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25">
      <selection activeCell="A37" sqref="A37"/>
    </sheetView>
  </sheetViews>
  <sheetFormatPr defaultColWidth="9.140625" defaultRowHeight="12.75"/>
  <cols>
    <col min="1" max="1" width="54.57421875" style="1" customWidth="1"/>
    <col min="2" max="2" width="17.57421875" style="11" customWidth="1"/>
    <col min="3" max="3" width="2.421875" style="1" customWidth="1"/>
    <col min="4" max="4" width="16.57421875" style="11" customWidth="1"/>
    <col min="5" max="16384" width="9.140625" style="1" customWidth="1"/>
  </cols>
  <sheetData>
    <row r="1" spans="1:10" ht="15.75">
      <c r="A1" s="55" t="s">
        <v>71</v>
      </c>
      <c r="B1" s="55"/>
      <c r="C1" s="55"/>
      <c r="D1" s="55"/>
      <c r="E1" s="2"/>
      <c r="F1" s="2"/>
      <c r="G1" s="2"/>
      <c r="H1" s="2"/>
      <c r="I1" s="2"/>
      <c r="J1" s="2"/>
    </row>
    <row r="2" spans="1:10" ht="12.75">
      <c r="A2" s="56" t="s">
        <v>0</v>
      </c>
      <c r="B2" s="56"/>
      <c r="C2" s="56"/>
      <c r="D2" s="56"/>
      <c r="E2" s="2"/>
      <c r="F2" s="2"/>
      <c r="G2" s="2"/>
      <c r="H2" s="2"/>
      <c r="I2" s="2"/>
      <c r="J2" s="2"/>
    </row>
    <row r="3" spans="1:9" ht="12.75">
      <c r="A3" s="3"/>
      <c r="B3" s="17"/>
      <c r="C3" s="3"/>
      <c r="D3" s="18"/>
      <c r="E3" s="3"/>
      <c r="F3" s="4"/>
      <c r="G3" s="3"/>
      <c r="H3" s="4"/>
      <c r="I3" s="3"/>
    </row>
    <row r="4" spans="1:9" ht="12.75">
      <c r="A4" s="3" t="s">
        <v>53</v>
      </c>
      <c r="B4" s="17"/>
      <c r="C4" s="3"/>
      <c r="D4" s="18"/>
      <c r="E4" s="3"/>
      <c r="F4" s="4"/>
      <c r="G4" s="3"/>
      <c r="H4" s="4"/>
      <c r="I4" s="3"/>
    </row>
    <row r="5" spans="1:9" ht="12.75">
      <c r="A5" s="3" t="s">
        <v>112</v>
      </c>
      <c r="B5" s="17"/>
      <c r="C5" s="3"/>
      <c r="D5" s="18"/>
      <c r="E5" s="3"/>
      <c r="F5" s="4"/>
      <c r="G5" s="3"/>
      <c r="H5" s="4"/>
      <c r="I5" s="3"/>
    </row>
    <row r="6" spans="1:8" ht="12.75">
      <c r="A6" s="1" t="s">
        <v>22</v>
      </c>
      <c r="D6" s="14"/>
      <c r="F6" s="5"/>
      <c r="H6" s="5"/>
    </row>
    <row r="8" spans="2:4" ht="12.75">
      <c r="B8" s="19" t="s">
        <v>119</v>
      </c>
      <c r="C8" s="6"/>
      <c r="D8" s="19" t="s">
        <v>119</v>
      </c>
    </row>
    <row r="9" spans="2:4" ht="12.75">
      <c r="B9" s="36">
        <v>40086</v>
      </c>
      <c r="C9" s="38"/>
      <c r="D9" s="36">
        <v>39721</v>
      </c>
    </row>
    <row r="10" spans="2:4" ht="12.75">
      <c r="B10" s="19" t="s">
        <v>5</v>
      </c>
      <c r="C10" s="6"/>
      <c r="D10" s="19" t="s">
        <v>5</v>
      </c>
    </row>
    <row r="12" spans="1:4" ht="12.75">
      <c r="A12" s="3" t="s">
        <v>12</v>
      </c>
      <c r="B12" s="12">
        <f>PL!F25</f>
        <v>16723</v>
      </c>
      <c r="C12" s="12"/>
      <c r="D12" s="12">
        <f>PL!H25</f>
        <v>14250</v>
      </c>
    </row>
    <row r="13" spans="2:4" ht="12.75">
      <c r="B13" s="12"/>
      <c r="C13" s="12"/>
      <c r="D13" s="12"/>
    </row>
    <row r="14" spans="1:4" ht="12.75">
      <c r="A14" s="1" t="s">
        <v>68</v>
      </c>
      <c r="B14" s="12"/>
      <c r="C14" s="12"/>
      <c r="D14" s="12"/>
    </row>
    <row r="15" spans="1:4" ht="12.75">
      <c r="A15" s="1" t="s">
        <v>54</v>
      </c>
      <c r="B15" s="12">
        <v>7733</v>
      </c>
      <c r="C15" s="12"/>
      <c r="D15" s="12">
        <v>7067</v>
      </c>
    </row>
    <row r="16" spans="2:4" ht="12.75">
      <c r="B16" s="39"/>
      <c r="C16" s="12"/>
      <c r="D16" s="39"/>
    </row>
    <row r="17" spans="1:4" ht="12.75">
      <c r="A17" s="1" t="s">
        <v>55</v>
      </c>
      <c r="B17" s="12">
        <f>SUM(B12:B16)</f>
        <v>24456</v>
      </c>
      <c r="C17" s="12"/>
      <c r="D17" s="12">
        <f>SUM(D12:D16)</f>
        <v>21317</v>
      </c>
    </row>
    <row r="18" spans="2:4" ht="12.75">
      <c r="B18" s="12"/>
      <c r="C18" s="12"/>
      <c r="D18" s="12"/>
    </row>
    <row r="19" spans="1:4" ht="12.75">
      <c r="A19" s="3" t="s">
        <v>56</v>
      </c>
      <c r="B19" s="12"/>
      <c r="C19" s="12"/>
      <c r="D19" s="12"/>
    </row>
    <row r="20" spans="1:4" ht="12.75">
      <c r="A20" s="1" t="s">
        <v>57</v>
      </c>
      <c r="B20" s="12">
        <v>14885</v>
      </c>
      <c r="C20" s="12"/>
      <c r="D20" s="12">
        <v>-39428</v>
      </c>
    </row>
    <row r="21" spans="1:4" ht="12.75">
      <c r="A21" s="1" t="s">
        <v>58</v>
      </c>
      <c r="B21" s="40">
        <v>-34573</v>
      </c>
      <c r="C21" s="12"/>
      <c r="D21" s="40">
        <v>37727</v>
      </c>
    </row>
    <row r="22" spans="2:4" ht="12.75">
      <c r="B22" s="39"/>
      <c r="C22" s="12"/>
      <c r="D22" s="39"/>
    </row>
    <row r="23" spans="1:4" ht="12.75">
      <c r="A23" s="3" t="s">
        <v>83</v>
      </c>
      <c r="B23" s="12">
        <f>SUM(B17:B21)</f>
        <v>4768</v>
      </c>
      <c r="C23" s="12"/>
      <c r="D23" s="12">
        <f>SUM(D17:D21)</f>
        <v>19616</v>
      </c>
    </row>
    <row r="24" spans="2:4" ht="12.75">
      <c r="B24" s="12"/>
      <c r="C24" s="12"/>
      <c r="D24" s="12"/>
    </row>
    <row r="25" spans="1:4" ht="12.75">
      <c r="A25" s="1" t="s">
        <v>59</v>
      </c>
      <c r="B25" s="12">
        <v>-4287</v>
      </c>
      <c r="C25" s="12"/>
      <c r="D25" s="12">
        <v>-4402</v>
      </c>
    </row>
    <row r="26" spans="1:4" ht="12.75">
      <c r="A26" s="1" t="s">
        <v>111</v>
      </c>
      <c r="B26" s="40">
        <v>-2887</v>
      </c>
      <c r="C26" s="40"/>
      <c r="D26" s="40">
        <v>-2449</v>
      </c>
    </row>
    <row r="27" spans="2:4" ht="12.75">
      <c r="B27" s="39"/>
      <c r="C27" s="12"/>
      <c r="D27" s="39"/>
    </row>
    <row r="28" spans="1:4" ht="12.75">
      <c r="A28" s="3" t="s">
        <v>84</v>
      </c>
      <c r="B28" s="12">
        <f>SUM(B23:B26)</f>
        <v>-2406</v>
      </c>
      <c r="C28" s="12"/>
      <c r="D28" s="12">
        <f>SUM(D23:D26)</f>
        <v>12765</v>
      </c>
    </row>
    <row r="29" spans="2:4" ht="12.75">
      <c r="B29" s="12"/>
      <c r="C29" s="12"/>
      <c r="D29" s="12"/>
    </row>
    <row r="30" spans="1:4" ht="12.75">
      <c r="A30" s="3" t="s">
        <v>60</v>
      </c>
      <c r="B30" s="12">
        <v>-6297</v>
      </c>
      <c r="C30" s="12"/>
      <c r="D30" s="12">
        <v>-17159</v>
      </c>
    </row>
    <row r="31" spans="1:4" ht="12.75">
      <c r="A31" s="3"/>
      <c r="B31" s="12"/>
      <c r="C31" s="12"/>
      <c r="D31" s="12"/>
    </row>
    <row r="32" spans="1:4" ht="12.75">
      <c r="A32" s="3" t="s">
        <v>61</v>
      </c>
      <c r="B32" s="12">
        <v>17187</v>
      </c>
      <c r="C32" s="12"/>
      <c r="D32" s="12">
        <v>839</v>
      </c>
    </row>
    <row r="33" spans="1:4" ht="12.75">
      <c r="A33" s="3"/>
      <c r="B33" s="39"/>
      <c r="C33" s="12"/>
      <c r="D33" s="39"/>
    </row>
    <row r="34" spans="1:4" ht="12.75">
      <c r="A34" s="3" t="s">
        <v>62</v>
      </c>
      <c r="B34" s="12">
        <f>SUM(B28:B33)</f>
        <v>8484</v>
      </c>
      <c r="C34" s="12"/>
      <c r="D34" s="12">
        <f>SUM(D28:D33)</f>
        <v>-3555</v>
      </c>
    </row>
    <row r="35" spans="1:4" ht="12.75">
      <c r="A35" s="3"/>
      <c r="B35" s="12"/>
      <c r="C35" s="12"/>
      <c r="D35" s="12"/>
    </row>
    <row r="36" spans="1:4" ht="12.75">
      <c r="A36" s="3" t="s">
        <v>63</v>
      </c>
      <c r="B36" s="12">
        <v>5585</v>
      </c>
      <c r="C36" s="12"/>
      <c r="D36" s="12">
        <v>15909</v>
      </c>
    </row>
    <row r="37" spans="1:4" ht="12.75">
      <c r="A37" s="3"/>
      <c r="B37" s="12"/>
      <c r="C37" s="12"/>
      <c r="D37" s="12"/>
    </row>
    <row r="38" spans="1:4" ht="12.75">
      <c r="A38" s="3" t="s">
        <v>85</v>
      </c>
      <c r="B38" s="15">
        <v>-75</v>
      </c>
      <c r="C38" s="15"/>
      <c r="D38" s="15">
        <v>122</v>
      </c>
    </row>
    <row r="39" spans="1:4" ht="12.75">
      <c r="A39" s="3"/>
      <c r="B39" s="12"/>
      <c r="C39" s="12"/>
      <c r="D39" s="12"/>
    </row>
    <row r="40" spans="1:4" ht="13.5" thickBot="1">
      <c r="A40" s="3" t="s">
        <v>64</v>
      </c>
      <c r="B40" s="41">
        <f>SUM(B34:B39)</f>
        <v>13994</v>
      </c>
      <c r="C40" s="13"/>
      <c r="D40" s="41">
        <f>SUM(D34:D39)</f>
        <v>12476</v>
      </c>
    </row>
    <row r="41" spans="1:4" ht="12.75">
      <c r="A41" s="3"/>
      <c r="B41" s="12"/>
      <c r="C41" s="12"/>
      <c r="D41" s="12"/>
    </row>
    <row r="42" ht="12.75">
      <c r="C42" s="11"/>
    </row>
    <row r="43" ht="12.75">
      <c r="C43" s="11"/>
    </row>
    <row r="44" spans="1:3" ht="12.75">
      <c r="A44" s="3" t="s">
        <v>65</v>
      </c>
      <c r="C44" s="11"/>
    </row>
    <row r="45" spans="1:4" ht="12.75">
      <c r="A45" s="1" t="s">
        <v>66</v>
      </c>
      <c r="B45" s="12">
        <f>'BS'!B25</f>
        <v>22011</v>
      </c>
      <c r="C45" s="12"/>
      <c r="D45" s="12">
        <v>18989</v>
      </c>
    </row>
    <row r="46" spans="1:4" ht="12.75">
      <c r="A46" s="1" t="s">
        <v>67</v>
      </c>
      <c r="B46" s="15">
        <v>-1386</v>
      </c>
      <c r="C46" s="12"/>
      <c r="D46" s="15">
        <v>-333</v>
      </c>
    </row>
    <row r="47" spans="1:4" ht="12.75">
      <c r="A47" s="1" t="s">
        <v>82</v>
      </c>
      <c r="B47" s="12">
        <v>-6631</v>
      </c>
      <c r="C47" s="12"/>
      <c r="D47" s="12">
        <v>-6180</v>
      </c>
    </row>
    <row r="48" spans="2:4" ht="13.5" thickBot="1">
      <c r="B48" s="41">
        <f>SUM(B45:B47)</f>
        <v>13994</v>
      </c>
      <c r="C48" s="16"/>
      <c r="D48" s="41">
        <f>SUM(D45:D47)</f>
        <v>12476</v>
      </c>
    </row>
    <row r="49" spans="2:4" ht="12.75">
      <c r="B49" s="12"/>
      <c r="C49" s="12"/>
      <c r="D49" s="12"/>
    </row>
    <row r="52" ht="12.75">
      <c r="A52" s="3" t="s">
        <v>74</v>
      </c>
    </row>
    <row r="53" ht="12.75">
      <c r="A53" s="3" t="s">
        <v>108</v>
      </c>
    </row>
    <row r="54" ht="12.75">
      <c r="J54" s="1" t="s">
        <v>86</v>
      </c>
    </row>
    <row r="55" spans="2:4" ht="12.75">
      <c r="B55" s="12">
        <f>B40-B48</f>
        <v>0</v>
      </c>
      <c r="D55" s="12">
        <f>D40-D48</f>
        <v>0</v>
      </c>
    </row>
    <row r="56" ht="12.75">
      <c r="J56" s="1" t="s">
        <v>86</v>
      </c>
    </row>
  </sheetData>
  <sheetProtection/>
  <mergeCells count="2">
    <mergeCell ref="A1:D1"/>
    <mergeCell ref="A2:D2"/>
  </mergeCells>
  <printOptions/>
  <pageMargins left="0.99" right="0.35" top="1" bottom="1" header="0.5" footer="0.5"/>
  <pageSetup horizontalDpi="600" verticalDpi="600" orientation="portrait" scale="98" r:id="rId1"/>
  <headerFooter alignWithMargins="0">
    <oddFooter>&amp;C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Choong Chia Yee</dc:creator>
  <cp:keywords/>
  <dc:description/>
  <cp:lastModifiedBy>Valued Acer Customer</cp:lastModifiedBy>
  <cp:lastPrinted>2009-11-19T08:28:05Z</cp:lastPrinted>
  <dcterms:created xsi:type="dcterms:W3CDTF">2006-04-24T07:53:18Z</dcterms:created>
  <dcterms:modified xsi:type="dcterms:W3CDTF">2009-11-19T08:28:07Z</dcterms:modified>
  <cp:category/>
  <cp:version/>
  <cp:contentType/>
  <cp:contentStatus/>
</cp:coreProperties>
</file>